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esktop\平成30年度決算ホームページ用\"/>
    </mc:Choice>
  </mc:AlternateContent>
  <workbookProtection workbookAlgorithmName="SHA-512" workbookHashValue="VgOY9svH8RO0zUia0roYMOHOUZ5ATeLYF718j9uRC8Q7gMlvFA8xE2soBhAktlKvDyVb8HxcjoEAsFfdiEPVbA==" workbookSaltValue="yTqQ5FvoRdsmq+2lkyzeOw==" workbookSpinCount="100000" lockStructure="1"/>
  <bookViews>
    <workbookView xWindow="7680" yWindow="-15" windowWidth="7725" windowHeight="8310" tabRatio="866"/>
  </bookViews>
  <sheets>
    <sheet name="事業活動 - 第2号の4様式" sheetId="47" r:id="rId1"/>
  </sheets>
  <definedNames>
    <definedName name="_xlnm.Print_Area" localSheetId="0">'事業活動 - 第2号の4様式'!$A$1:$F$112</definedName>
  </definedNames>
  <calcPr calcId="152511"/>
</workbook>
</file>

<file path=xl/calcChain.xml><?xml version="1.0" encoding="utf-8"?>
<calcChain xmlns="http://schemas.openxmlformats.org/spreadsheetml/2006/main">
  <c r="F97" i="47" l="1"/>
  <c r="F98" i="47"/>
  <c r="F99" i="47"/>
  <c r="F92" i="47"/>
  <c r="F93" i="47"/>
  <c r="F80" i="47"/>
  <c r="F81" i="47"/>
  <c r="F82" i="47"/>
  <c r="F83" i="47"/>
  <c r="F84" i="47"/>
  <c r="F85" i="47"/>
  <c r="F86" i="47"/>
  <c r="F71" i="47"/>
  <c r="F72" i="47"/>
  <c r="F73" i="47"/>
  <c r="F74" i="47"/>
  <c r="F75" i="47"/>
  <c r="F76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8" i="47"/>
  <c r="F49" i="47"/>
  <c r="F50" i="47"/>
  <c r="F51" i="47"/>
  <c r="F52" i="47"/>
  <c r="F53" i="47"/>
  <c r="F54" i="47"/>
  <c r="F55" i="47"/>
  <c r="F56" i="47"/>
  <c r="F57" i="47"/>
  <c r="F58" i="47"/>
  <c r="F59" i="47"/>
  <c r="F60" i="47"/>
  <c r="F61" i="47"/>
  <c r="F62" i="47"/>
  <c r="F63" i="47"/>
  <c r="F64" i="47"/>
  <c r="F65" i="47"/>
  <c r="F66" i="47"/>
  <c r="F8" i="47"/>
  <c r="F9" i="47"/>
  <c r="F10" i="47"/>
  <c r="F11" i="47"/>
  <c r="F12" i="47"/>
  <c r="F13" i="47"/>
  <c r="F14" i="47"/>
  <c r="F15" i="47"/>
  <c r="F16" i="47"/>
  <c r="F17" i="47"/>
  <c r="F110" i="47"/>
  <c r="F109" i="47"/>
  <c r="F108" i="47"/>
  <c r="F107" i="47"/>
  <c r="F106" i="47"/>
  <c r="F104" i="47"/>
  <c r="E102" i="47"/>
  <c r="D102" i="47"/>
  <c r="F101" i="47"/>
  <c r="F100" i="47"/>
  <c r="F96" i="47"/>
  <c r="F95" i="47"/>
  <c r="F94" i="47"/>
  <c r="F91" i="47"/>
  <c r="E89" i="47"/>
  <c r="D89" i="47"/>
  <c r="F88" i="47"/>
  <c r="F87" i="47"/>
  <c r="F79" i="47"/>
  <c r="F78" i="47"/>
  <c r="F77" i="47"/>
  <c r="F70" i="47"/>
  <c r="E69" i="47"/>
  <c r="D69" i="47"/>
  <c r="D90" i="47" s="1"/>
  <c r="F68" i="47"/>
  <c r="F67" i="47"/>
  <c r="F20" i="47"/>
  <c r="F19" i="47"/>
  <c r="F69" i="47" s="1"/>
  <c r="F18" i="47"/>
  <c r="F7" i="47"/>
  <c r="F102" i="47" l="1"/>
  <c r="D103" i="47"/>
  <c r="D105" i="47" s="1"/>
  <c r="D111" i="47" s="1"/>
  <c r="E90" i="47"/>
  <c r="E103" i="47" s="1"/>
  <c r="E105" i="47" s="1"/>
  <c r="E111" i="47" s="1"/>
  <c r="F89" i="47"/>
  <c r="F90" i="47" s="1"/>
  <c r="F103" i="47" s="1"/>
  <c r="F105" i="47" s="1"/>
  <c r="F111" i="47" s="1"/>
</calcChain>
</file>

<file path=xl/sharedStrings.xml><?xml version="1.0" encoding="utf-8"?>
<sst xmlns="http://schemas.openxmlformats.org/spreadsheetml/2006/main" count="123" uniqueCount="116">
  <si>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</si>
  <si>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</si>
  <si>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</si>
  <si>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</si>
  <si>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</si>
  <si>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</si>
  <si>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</si>
  <si>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</si>
  <si>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</si>
  <si>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</si>
  <si>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</si>
  <si>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</si>
  <si>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</si>
  <si>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</si>
  <si>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</si>
  <si>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</si>
  <si>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勘定科目</t>
    <rPh sb="0" eb="2">
      <t>カンジョウ</t>
    </rPh>
    <rPh sb="2" eb="4">
      <t>カモク</t>
    </rPh>
    <phoneticPr fontId="2"/>
  </si>
  <si>
    <t>（単位：円）</t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</si>
  <si>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</si>
  <si>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</si>
  <si>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</si>
  <si>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</si>
  <si>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</si>
  <si>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</si>
  <si>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</si>
  <si>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</si>
  <si>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</si>
  <si>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</si>
  <si>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保育事業収益</t>
  </si>
  <si>
    <t xml:space="preserve">  施設型給付費収益</t>
  </si>
  <si>
    <t xml:space="preserve">    施設型給付費収益</t>
  </si>
  <si>
    <t xml:space="preserve">    利用者負担金収益</t>
  </si>
  <si>
    <t xml:space="preserve">  利用者等利用料収益</t>
  </si>
  <si>
    <t xml:space="preserve">    利用者等利用料収益（一般）</t>
  </si>
  <si>
    <t xml:space="preserve">  その他の事業収益</t>
  </si>
  <si>
    <t xml:space="preserve">    補助金事業収益（公費）</t>
  </si>
  <si>
    <t xml:space="preserve">    補助金事業収益（一般）</t>
  </si>
  <si>
    <t xml:space="preserve">    受託事業収益（公費）</t>
  </si>
  <si>
    <t>その他の収益</t>
  </si>
  <si>
    <t xml:space="preserve">  その他の収益</t>
  </si>
  <si>
    <t>人件費</t>
  </si>
  <si>
    <t xml:space="preserve">  職員給料</t>
  </si>
  <si>
    <t xml:space="preserve">  職員賞与</t>
  </si>
  <si>
    <t xml:space="preserve">  非常勤職員給与</t>
  </si>
  <si>
    <t xml:space="preserve">    非常勤職員給与</t>
  </si>
  <si>
    <t xml:space="preserve">    嘱託医手当</t>
  </si>
  <si>
    <t xml:space="preserve">  派遣職員費</t>
  </si>
  <si>
    <t xml:space="preserve">  退職給付費用</t>
  </si>
  <si>
    <t xml:space="preserve">    退職給付費用（医療機構）</t>
  </si>
  <si>
    <t xml:space="preserve">    退職給付費用（引当金繰入）</t>
  </si>
  <si>
    <t xml:space="preserve">  法定福利費</t>
  </si>
  <si>
    <t>事業費</t>
  </si>
  <si>
    <t xml:space="preserve">  給食費</t>
  </si>
  <si>
    <t xml:space="preserve">  保健衛生費</t>
  </si>
  <si>
    <t xml:space="preserve">  保育材料費</t>
  </si>
  <si>
    <t xml:space="preserve">  水道光熱費</t>
  </si>
  <si>
    <t xml:space="preserve">    電気</t>
  </si>
  <si>
    <t xml:space="preserve">    ガス</t>
  </si>
  <si>
    <t xml:space="preserve">    水道</t>
  </si>
  <si>
    <t xml:space="preserve">  消耗器具備品費</t>
  </si>
  <si>
    <t xml:space="preserve">  保険料</t>
  </si>
  <si>
    <t xml:space="preserve">  賃借料</t>
  </si>
  <si>
    <t xml:space="preserve">  車輌費</t>
  </si>
  <si>
    <t>事務費</t>
  </si>
  <si>
    <t xml:space="preserve">  福利厚生費</t>
  </si>
  <si>
    <t xml:space="preserve">  職員被服費</t>
  </si>
  <si>
    <t xml:space="preserve">  旅費交通費</t>
  </si>
  <si>
    <t xml:space="preserve">  研修研究費</t>
  </si>
  <si>
    <t xml:space="preserve">  事務消耗品費</t>
  </si>
  <si>
    <t xml:space="preserve">  印刷製本費</t>
  </si>
  <si>
    <t xml:space="preserve">  修繕費</t>
  </si>
  <si>
    <t xml:space="preserve">  通信運搬費</t>
  </si>
  <si>
    <t xml:space="preserve">  会議費</t>
  </si>
  <si>
    <t xml:space="preserve">  広報費</t>
  </si>
  <si>
    <t xml:space="preserve">  業務委託費</t>
  </si>
  <si>
    <t xml:space="preserve">    講師</t>
  </si>
  <si>
    <t xml:space="preserve">    その他業務委託</t>
  </si>
  <si>
    <t xml:space="preserve">  手数料</t>
  </si>
  <si>
    <t xml:space="preserve">  土地・建物賃借料</t>
  </si>
  <si>
    <t xml:space="preserve">  租税公課</t>
  </si>
  <si>
    <t xml:space="preserve">  保守料</t>
  </si>
  <si>
    <t xml:space="preserve">  諸会費</t>
  </si>
  <si>
    <t xml:space="preserve">  雑費（事務）</t>
  </si>
  <si>
    <t xml:space="preserve">    その他の費用（県共済会退職金分）</t>
  </si>
  <si>
    <t xml:space="preserve">    その他の雑費（事務）</t>
  </si>
  <si>
    <t>減価償却費</t>
  </si>
  <si>
    <t>国庫補助金等特別積立金取崩額</t>
  </si>
  <si>
    <t>借入金利息補助金収益</t>
  </si>
  <si>
    <t>受取利息配当金収益</t>
  </si>
  <si>
    <t>その他のサービス活動外収益</t>
  </si>
  <si>
    <t xml:space="preserve">  受入研修費収益</t>
  </si>
  <si>
    <t xml:space="preserve">  利用者等外給食収益</t>
  </si>
  <si>
    <t xml:space="preserve">  雑収益</t>
  </si>
  <si>
    <t xml:space="preserve">    雑収益</t>
  </si>
  <si>
    <t xml:space="preserve">    雑収益（府共済）</t>
  </si>
  <si>
    <t>支払利息</t>
  </si>
  <si>
    <t xml:space="preserve">  支払利息</t>
  </si>
  <si>
    <t xml:space="preserve">  支払利息（紀陽銀行）</t>
  </si>
  <si>
    <t>その他のサービス活動外費用</t>
  </si>
  <si>
    <t xml:space="preserve">  利用者等外給食費</t>
  </si>
  <si>
    <t xml:space="preserve">  雑損失</t>
  </si>
  <si>
    <t xml:space="preserve">    雑損失（府共済）</t>
  </si>
  <si>
    <t>施設整備等寄附金収益</t>
  </si>
  <si>
    <t xml:space="preserve">  施設整備等寄附金収益</t>
  </si>
  <si>
    <t>その他の特別収益</t>
  </si>
  <si>
    <t xml:space="preserve">  その他の特別収益（前年度分）</t>
  </si>
  <si>
    <t>固定資産売却損・処分損</t>
  </si>
  <si>
    <t xml:space="preserve">  器具及び備品売却損・処分損</t>
  </si>
  <si>
    <t xml:space="preserve">  その他の固定資産売却損・処分損</t>
  </si>
  <si>
    <t>その他の特別損失</t>
  </si>
  <si>
    <t xml:space="preserve">  その他の特別損失（前年度分）</t>
  </si>
  <si>
    <t xml:space="preserve">  施設・設備整備積立金取崩額</t>
  </si>
  <si>
    <t xml:space="preserve">  施設・設備整備積立金積立額</t>
  </si>
  <si>
    <t>第二号第四様式（第二十三条第四項関係）</t>
    <phoneticPr fontId="2"/>
  </si>
  <si>
    <t>美木多いっちん保育園拠点区分 事業活動計算書</t>
    <phoneticPr fontId="2"/>
  </si>
  <si>
    <t>（自）平成 30 年  4 月  1 日  （至）平成 31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</si>
</sst>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0" borderId="0">
      <alignment vertical="center"/>
    </xf>
    <xf numFmtId="0" fontId="1" fillId="0" borderId="0"/>
  </cellStyleXfs>
  <cellXfs count="32">
    <xf numFmtId="0" fontId="0" fillId="0" borderId="0" xfId="0"/>
    <xf numFmtId="0" fontId="11" fillId="0" borderId="0" xfId="0" applyFont="1" applyFill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176" fontId="13" fillId="0" borderId="4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Alignment="1">
      <alignment vertical="center" shrinkToFit="1"/>
    </xf>
    <xf numFmtId="49" fontId="12" fillId="0" borderId="6" xfId="0" applyNumberFormat="1" applyFont="1" applyFill="1" applyBorder="1" applyAlignment="1">
      <alignment horizontal="left" vertical="center" shrinkToFit="1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49" fontId="12" fillId="0" borderId="3" xfId="0" applyNumberFormat="1" applyFont="1" applyFill="1" applyBorder="1" applyAlignment="1">
      <alignment horizontal="left" vertical="center" shrinkToFit="1"/>
    </xf>
    <xf numFmtId="49" fontId="12" fillId="0" borderId="5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textRotation="255" shrinkToFit="1"/>
    </xf>
    <xf numFmtId="49" fontId="12" fillId="0" borderId="4" xfId="0" applyNumberFormat="1" applyFont="1" applyFill="1" applyBorder="1" applyAlignment="1">
      <alignment horizontal="center" vertical="center" textRotation="255" shrinkToFit="1"/>
    </xf>
    <xf numFmtId="49" fontId="12" fillId="0" borderId="6" xfId="0" applyNumberFormat="1" applyFont="1" applyFill="1" applyBorder="1" applyAlignment="1">
      <alignment horizontal="center" vertical="center" textRotation="255" shrinkToFit="1"/>
    </xf>
    <xf numFmtId="49" fontId="12" fillId="0" borderId="8" xfId="0" applyNumberFormat="1" applyFont="1" applyFill="1" applyBorder="1" applyAlignment="1">
      <alignment horizontal="left" vertical="center" shrinkToFit="1"/>
    </xf>
    <xf numFmtId="49" fontId="12" fillId="0" borderId="7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49" fontId="14" fillId="0" borderId="0" xfId="0" applyNumberFormat="1" applyFont="1" applyFill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left" vertical="center" wrapText="1" shrinkToFit="1"/>
    </xf>
    <xf numFmtId="49" fontId="12" fillId="0" borderId="7" xfId="0" applyNumberFormat="1" applyFont="1" applyFill="1" applyBorder="1" applyAlignment="1">
      <alignment horizontal="left" vertical="center" wrapText="1" shrinkToFit="1"/>
    </xf>
    <xf numFmtId="0" fontId="11" fillId="0" borderId="9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tabSelected="1"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7"/>
      <c r="B1" s="7"/>
      <c r="C1" s="7"/>
      <c r="D1" s="7"/>
      <c r="E1" s="7"/>
      <c r="F1" s="7"/>
    </row>
    <row r="2" spans="1:6" ht="15.75" customHeight="1">
      <c r="A2" s="10"/>
      <c r="B2" s="10"/>
      <c r="C2" s="10"/>
      <c r="D2" s="24" t="s">
        <v>113</v>
      </c>
      <c r="E2" s="24"/>
      <c r="F2" s="24"/>
    </row>
    <row r="3" spans="1:6" ht="14.25">
      <c r="A3" s="25" t="s">
        <v>114</v>
      </c>
      <c r="B3" s="25"/>
      <c r="C3" s="25"/>
      <c r="D3" s="25"/>
      <c r="E3" s="25"/>
      <c r="F3" s="25"/>
    </row>
    <row r="4" spans="1:6">
      <c r="A4" s="23" t="s">
        <v>115</v>
      </c>
      <c r="B4" s="23"/>
      <c r="C4" s="23"/>
      <c r="D4" s="23"/>
      <c r="E4" s="23"/>
      <c r="F4" s="23"/>
    </row>
    <row r="5" spans="1:6" ht="13.5" customHeight="1">
      <c r="A5" s="10"/>
      <c r="B5" s="10"/>
      <c r="C5" s="10"/>
      <c r="D5" s="10"/>
      <c r="E5" s="10"/>
      <c r="F5" s="11" t="s">
        <v>17</v>
      </c>
    </row>
    <row r="6" spans="1:6" ht="14.25" customHeight="1">
      <c r="A6" s="15" t="s">
        <v>16</v>
      </c>
      <c r="B6" s="16"/>
      <c r="C6" s="17"/>
      <c r="D6" s="3" t="s">
        <v>18</v>
      </c>
      <c r="E6" s="3" t="s">
        <v>19</v>
      </c>
      <c r="F6" s="3" t="s">
        <v>20</v>
      </c>
    </row>
    <row r="7" spans="1:6" ht="14.25" customHeight="1">
      <c r="A7" s="18" t="s">
        <v>6</v>
      </c>
      <c r="B7" s="18" t="s">
        <v>0</v>
      </c>
      <c r="C7" s="13" t="s">
        <v>28</v>
      </c>
      <c r="D7" s="12">
        <v>264693908</v>
      </c>
      <c r="E7" s="12">
        <v>257019306</v>
      </c>
      <c r="F7" s="12">
        <f t="shared" ref="F7:F68" si="0">D7-E7</f>
        <v>7674602</v>
      </c>
    </row>
    <row r="8" spans="1:6" ht="14.25" customHeight="1">
      <c r="A8" s="19"/>
      <c r="B8" s="19"/>
      <c r="C8" s="4" t="s">
        <v>29</v>
      </c>
      <c r="D8" s="5">
        <v>230467670</v>
      </c>
      <c r="E8" s="5">
        <v>222397810</v>
      </c>
      <c r="F8" s="5">
        <f>D8-E8</f>
        <v>8069860</v>
      </c>
    </row>
    <row r="9" spans="1:6" ht="14.25" customHeight="1">
      <c r="A9" s="19"/>
      <c r="B9" s="19"/>
      <c r="C9" s="4" t="s">
        <v>30</v>
      </c>
      <c r="D9" s="5">
        <v>201509440</v>
      </c>
      <c r="E9" s="5">
        <v>192583040</v>
      </c>
      <c r="F9" s="5">
        <f>D9-E9</f>
        <v>8926400</v>
      </c>
    </row>
    <row r="10" spans="1:6" ht="14.25" customHeight="1">
      <c r="A10" s="19"/>
      <c r="B10" s="19"/>
      <c r="C10" s="4" t="s">
        <v>31</v>
      </c>
      <c r="D10" s="5">
        <v>28958230</v>
      </c>
      <c r="E10" s="5">
        <v>29814770</v>
      </c>
      <c r="F10" s="5">
        <f>D10-E10</f>
        <v>-856540</v>
      </c>
    </row>
    <row r="11" spans="1:6" ht="14.25" customHeight="1">
      <c r="A11" s="19"/>
      <c r="B11" s="19"/>
      <c r="C11" s="4" t="s">
        <v>32</v>
      </c>
      <c r="D11" s="5">
        <v>6295558</v>
      </c>
      <c r="E11" s="5">
        <v>5678736</v>
      </c>
      <c r="F11" s="5">
        <f>D11-E11</f>
        <v>616822</v>
      </c>
    </row>
    <row r="12" spans="1:6" ht="14.25" customHeight="1">
      <c r="A12" s="19"/>
      <c r="B12" s="19"/>
      <c r="C12" s="4" t="s">
        <v>33</v>
      </c>
      <c r="D12" s="5">
        <v>6295558</v>
      </c>
      <c r="E12" s="5">
        <v>5678736</v>
      </c>
      <c r="F12" s="5">
        <f>D12-E12</f>
        <v>616822</v>
      </c>
    </row>
    <row r="13" spans="1:6" ht="14.25" customHeight="1">
      <c r="A13" s="19"/>
      <c r="B13" s="19"/>
      <c r="C13" s="4" t="s">
        <v>34</v>
      </c>
      <c r="D13" s="5">
        <v>27930680</v>
      </c>
      <c r="E13" s="5">
        <v>28942760</v>
      </c>
      <c r="F13" s="5">
        <f>D13-E13</f>
        <v>-1012080</v>
      </c>
    </row>
    <row r="14" spans="1:6" ht="14.25" customHeight="1">
      <c r="A14" s="19"/>
      <c r="B14" s="19"/>
      <c r="C14" s="4" t="s">
        <v>35</v>
      </c>
      <c r="D14" s="5">
        <v>26672830</v>
      </c>
      <c r="E14" s="5">
        <v>27525330</v>
      </c>
      <c r="F14" s="5">
        <f>D14-E14</f>
        <v>-852500</v>
      </c>
    </row>
    <row r="15" spans="1:6" ht="14.25" customHeight="1">
      <c r="A15" s="19"/>
      <c r="B15" s="19"/>
      <c r="C15" s="4" t="s">
        <v>36</v>
      </c>
      <c r="D15" s="5">
        <v>1247350</v>
      </c>
      <c r="E15" s="5">
        <v>1405930</v>
      </c>
      <c r="F15" s="5">
        <f>D15-E15</f>
        <v>-158580</v>
      </c>
    </row>
    <row r="16" spans="1:6" ht="14.25" customHeight="1">
      <c r="A16" s="19"/>
      <c r="B16" s="19"/>
      <c r="C16" s="4" t="s">
        <v>37</v>
      </c>
      <c r="D16" s="5">
        <v>10500</v>
      </c>
      <c r="E16" s="5">
        <v>11500</v>
      </c>
      <c r="F16" s="5">
        <f>D16-E16</f>
        <v>-1000</v>
      </c>
    </row>
    <row r="17" spans="1:6" ht="14.25" customHeight="1">
      <c r="A17" s="19"/>
      <c r="B17" s="19"/>
      <c r="C17" s="4" t="s">
        <v>38</v>
      </c>
      <c r="D17" s="5">
        <v>6000</v>
      </c>
      <c r="E17" s="5">
        <v>0</v>
      </c>
      <c r="F17" s="5">
        <f>D17-E17</f>
        <v>6000</v>
      </c>
    </row>
    <row r="18" spans="1:6" ht="14.25" customHeight="1">
      <c r="A18" s="19"/>
      <c r="B18" s="19"/>
      <c r="C18" s="4" t="s">
        <v>39</v>
      </c>
      <c r="D18" s="5">
        <v>6000</v>
      </c>
      <c r="E18" s="5">
        <v>0</v>
      </c>
      <c r="F18" s="5">
        <f t="shared" si="0"/>
        <v>6000</v>
      </c>
    </row>
    <row r="19" spans="1:6" ht="14.25" customHeight="1">
      <c r="A19" s="19"/>
      <c r="B19" s="20"/>
      <c r="C19" s="3" t="s">
        <v>7</v>
      </c>
      <c r="D19" s="6">
        <v>264699908</v>
      </c>
      <c r="E19" s="6">
        <v>257019306</v>
      </c>
      <c r="F19" s="6">
        <f t="shared" si="0"/>
        <v>7680602</v>
      </c>
    </row>
    <row r="20" spans="1:6" ht="14.25" customHeight="1">
      <c r="A20" s="19"/>
      <c r="B20" s="19" t="s">
        <v>1</v>
      </c>
      <c r="C20" s="4" t="s">
        <v>40</v>
      </c>
      <c r="D20" s="5">
        <v>177486956</v>
      </c>
      <c r="E20" s="5">
        <v>159213967</v>
      </c>
      <c r="F20" s="5">
        <f t="shared" si="0"/>
        <v>18272989</v>
      </c>
    </row>
    <row r="21" spans="1:6" ht="14.25" customHeight="1">
      <c r="A21" s="19"/>
      <c r="B21" s="19"/>
      <c r="C21" s="4" t="s">
        <v>41</v>
      </c>
      <c r="D21" s="5">
        <v>85877298</v>
      </c>
      <c r="E21" s="5">
        <v>72481150</v>
      </c>
      <c r="F21" s="5">
        <f>D21-E21</f>
        <v>13396148</v>
      </c>
    </row>
    <row r="22" spans="1:6" ht="14.25" customHeight="1">
      <c r="A22" s="19"/>
      <c r="B22" s="19"/>
      <c r="C22" s="4" t="s">
        <v>42</v>
      </c>
      <c r="D22" s="5">
        <v>16438421</v>
      </c>
      <c r="E22" s="5">
        <v>12970084</v>
      </c>
      <c r="F22" s="5">
        <f>D22-E22</f>
        <v>3468337</v>
      </c>
    </row>
    <row r="23" spans="1:6" ht="14.25" customHeight="1">
      <c r="A23" s="19"/>
      <c r="B23" s="19"/>
      <c r="C23" s="4" t="s">
        <v>43</v>
      </c>
      <c r="D23" s="5">
        <v>54113500</v>
      </c>
      <c r="E23" s="5">
        <v>55160290</v>
      </c>
      <c r="F23" s="5">
        <f>D23-E23</f>
        <v>-1046790</v>
      </c>
    </row>
    <row r="24" spans="1:6" ht="14.25" customHeight="1">
      <c r="A24" s="19"/>
      <c r="B24" s="19"/>
      <c r="C24" s="4" t="s">
        <v>44</v>
      </c>
      <c r="D24" s="5">
        <v>53933500</v>
      </c>
      <c r="E24" s="5">
        <v>54980290</v>
      </c>
      <c r="F24" s="5">
        <f>D24-E24</f>
        <v>-1046790</v>
      </c>
    </row>
    <row r="25" spans="1:6" ht="14.25" customHeight="1">
      <c r="A25" s="19"/>
      <c r="B25" s="19"/>
      <c r="C25" s="4" t="s">
        <v>45</v>
      </c>
      <c r="D25" s="5">
        <v>180000</v>
      </c>
      <c r="E25" s="5">
        <v>180000</v>
      </c>
      <c r="F25" s="5">
        <f>D25-E25</f>
        <v>0</v>
      </c>
    </row>
    <row r="26" spans="1:6" ht="14.25" customHeight="1">
      <c r="A26" s="19"/>
      <c r="B26" s="19"/>
      <c r="C26" s="4" t="s">
        <v>46</v>
      </c>
      <c r="D26" s="5">
        <v>0</v>
      </c>
      <c r="E26" s="5">
        <v>752328</v>
      </c>
      <c r="F26" s="5">
        <f>D26-E26</f>
        <v>-752328</v>
      </c>
    </row>
    <row r="27" spans="1:6" ht="14.25" customHeight="1">
      <c r="A27" s="19"/>
      <c r="B27" s="19"/>
      <c r="C27" s="4" t="s">
        <v>47</v>
      </c>
      <c r="D27" s="5">
        <v>2010338</v>
      </c>
      <c r="E27" s="5">
        <v>1519780</v>
      </c>
      <c r="F27" s="5">
        <f>D27-E27</f>
        <v>490558</v>
      </c>
    </row>
    <row r="28" spans="1:6" ht="14.25" customHeight="1">
      <c r="A28" s="19"/>
      <c r="B28" s="19"/>
      <c r="C28" s="4" t="s">
        <v>48</v>
      </c>
      <c r="D28" s="5">
        <v>1023500</v>
      </c>
      <c r="E28" s="5">
        <v>934500</v>
      </c>
      <c r="F28" s="5">
        <f>D28-E28</f>
        <v>89000</v>
      </c>
    </row>
    <row r="29" spans="1:6" ht="14.25" customHeight="1">
      <c r="A29" s="19"/>
      <c r="B29" s="19"/>
      <c r="C29" s="4" t="s">
        <v>49</v>
      </c>
      <c r="D29" s="5">
        <v>986838</v>
      </c>
      <c r="E29" s="5">
        <v>585280</v>
      </c>
      <c r="F29" s="5">
        <f>D29-E29</f>
        <v>401558</v>
      </c>
    </row>
    <row r="30" spans="1:6" ht="14.25" customHeight="1">
      <c r="A30" s="19"/>
      <c r="B30" s="19"/>
      <c r="C30" s="4" t="s">
        <v>50</v>
      </c>
      <c r="D30" s="5">
        <v>19047399</v>
      </c>
      <c r="E30" s="5">
        <v>16330335</v>
      </c>
      <c r="F30" s="5">
        <f>D30-E30</f>
        <v>2717064</v>
      </c>
    </row>
    <row r="31" spans="1:6" ht="14.25" customHeight="1">
      <c r="A31" s="19"/>
      <c r="B31" s="19"/>
      <c r="C31" s="4" t="s">
        <v>51</v>
      </c>
      <c r="D31" s="5">
        <v>43052157</v>
      </c>
      <c r="E31" s="5">
        <v>45950106</v>
      </c>
      <c r="F31" s="5">
        <f>D31-E31</f>
        <v>-2897949</v>
      </c>
    </row>
    <row r="32" spans="1:6" ht="14.25" customHeight="1">
      <c r="A32" s="19"/>
      <c r="B32" s="19"/>
      <c r="C32" s="4" t="s">
        <v>52</v>
      </c>
      <c r="D32" s="5">
        <v>10295058</v>
      </c>
      <c r="E32" s="5">
        <v>10061242</v>
      </c>
      <c r="F32" s="5">
        <f>D32-E32</f>
        <v>233816</v>
      </c>
    </row>
    <row r="33" spans="1:6" ht="14.25" customHeight="1">
      <c r="A33" s="19"/>
      <c r="B33" s="19"/>
      <c r="C33" s="4" t="s">
        <v>53</v>
      </c>
      <c r="D33" s="5">
        <v>418492</v>
      </c>
      <c r="E33" s="5">
        <v>3693145</v>
      </c>
      <c r="F33" s="5">
        <f>D33-E33</f>
        <v>-3274653</v>
      </c>
    </row>
    <row r="34" spans="1:6" ht="14.25" customHeight="1">
      <c r="A34" s="19"/>
      <c r="B34" s="19"/>
      <c r="C34" s="4" t="s">
        <v>54</v>
      </c>
      <c r="D34" s="5">
        <v>10180036</v>
      </c>
      <c r="E34" s="5">
        <v>11167281</v>
      </c>
      <c r="F34" s="5">
        <f>D34-E34</f>
        <v>-987245</v>
      </c>
    </row>
    <row r="35" spans="1:6" ht="14.25" customHeight="1">
      <c r="A35" s="19"/>
      <c r="B35" s="19"/>
      <c r="C35" s="4" t="s">
        <v>55</v>
      </c>
      <c r="D35" s="5">
        <v>4857292</v>
      </c>
      <c r="E35" s="5">
        <v>4858505</v>
      </c>
      <c r="F35" s="5">
        <f>D35-E35</f>
        <v>-1213</v>
      </c>
    </row>
    <row r="36" spans="1:6" ht="14.25" customHeight="1">
      <c r="A36" s="19"/>
      <c r="B36" s="19"/>
      <c r="C36" s="4" t="s">
        <v>56</v>
      </c>
      <c r="D36" s="5">
        <v>2360234</v>
      </c>
      <c r="E36" s="5">
        <v>2599077</v>
      </c>
      <c r="F36" s="5">
        <f>D36-E36</f>
        <v>-238843</v>
      </c>
    </row>
    <row r="37" spans="1:6" ht="14.25" customHeight="1">
      <c r="A37" s="19"/>
      <c r="B37" s="19"/>
      <c r="C37" s="4" t="s">
        <v>57</v>
      </c>
      <c r="D37" s="5">
        <v>853253</v>
      </c>
      <c r="E37" s="5">
        <v>721126</v>
      </c>
      <c r="F37" s="5">
        <f>D37-E37</f>
        <v>132127</v>
      </c>
    </row>
    <row r="38" spans="1:6" ht="14.25" customHeight="1">
      <c r="A38" s="19"/>
      <c r="B38" s="19"/>
      <c r="C38" s="4" t="s">
        <v>58</v>
      </c>
      <c r="D38" s="5">
        <v>1643805</v>
      </c>
      <c r="E38" s="5">
        <v>1538302</v>
      </c>
      <c r="F38" s="5">
        <f>D38-E38</f>
        <v>105503</v>
      </c>
    </row>
    <row r="39" spans="1:6" ht="14.25" customHeight="1">
      <c r="A39" s="19"/>
      <c r="B39" s="19"/>
      <c r="C39" s="4" t="s">
        <v>59</v>
      </c>
      <c r="D39" s="5">
        <v>6578147</v>
      </c>
      <c r="E39" s="5">
        <v>6214305</v>
      </c>
      <c r="F39" s="5">
        <f>D39-E39</f>
        <v>363842</v>
      </c>
    </row>
    <row r="40" spans="1:6" ht="14.25" customHeight="1">
      <c r="A40" s="19"/>
      <c r="B40" s="19"/>
      <c r="C40" s="4" t="s">
        <v>60</v>
      </c>
      <c r="D40" s="5">
        <v>588380</v>
      </c>
      <c r="E40" s="5">
        <v>486555</v>
      </c>
      <c r="F40" s="5">
        <f>D40-E40</f>
        <v>101825</v>
      </c>
    </row>
    <row r="41" spans="1:6" ht="14.25" customHeight="1">
      <c r="A41" s="19"/>
      <c r="B41" s="19"/>
      <c r="C41" s="4" t="s">
        <v>61</v>
      </c>
      <c r="D41" s="5">
        <v>7991584</v>
      </c>
      <c r="E41" s="5">
        <v>8307919</v>
      </c>
      <c r="F41" s="5">
        <f>D41-E41</f>
        <v>-316335</v>
      </c>
    </row>
    <row r="42" spans="1:6" ht="14.25" customHeight="1">
      <c r="A42" s="19"/>
      <c r="B42" s="19"/>
      <c r="C42" s="4" t="s">
        <v>62</v>
      </c>
      <c r="D42" s="5">
        <v>2143168</v>
      </c>
      <c r="E42" s="5">
        <v>1161154</v>
      </c>
      <c r="F42" s="5">
        <f>D42-E42</f>
        <v>982014</v>
      </c>
    </row>
    <row r="43" spans="1:6" ht="14.25" customHeight="1">
      <c r="A43" s="19"/>
      <c r="B43" s="19"/>
      <c r="C43" s="4" t="s">
        <v>63</v>
      </c>
      <c r="D43" s="5">
        <v>43667422</v>
      </c>
      <c r="E43" s="5">
        <v>39820525</v>
      </c>
      <c r="F43" s="5">
        <f>D43-E43</f>
        <v>3846897</v>
      </c>
    </row>
    <row r="44" spans="1:6" ht="14.25" customHeight="1">
      <c r="A44" s="19"/>
      <c r="B44" s="19"/>
      <c r="C44" s="4" t="s">
        <v>64</v>
      </c>
      <c r="D44" s="5">
        <v>1033256</v>
      </c>
      <c r="E44" s="5">
        <v>847265</v>
      </c>
      <c r="F44" s="5">
        <f>D44-E44</f>
        <v>185991</v>
      </c>
    </row>
    <row r="45" spans="1:6" ht="14.25" customHeight="1">
      <c r="A45" s="19"/>
      <c r="B45" s="19"/>
      <c r="C45" s="4" t="s">
        <v>65</v>
      </c>
      <c r="D45" s="5">
        <v>132544</v>
      </c>
      <c r="E45" s="5">
        <v>37606</v>
      </c>
      <c r="F45" s="5">
        <f>D45-E45</f>
        <v>94938</v>
      </c>
    </row>
    <row r="46" spans="1:6" ht="14.25" customHeight="1">
      <c r="A46" s="19"/>
      <c r="B46" s="19"/>
      <c r="C46" s="4" t="s">
        <v>66</v>
      </c>
      <c r="D46" s="5">
        <v>15760</v>
      </c>
      <c r="E46" s="5">
        <v>25920</v>
      </c>
      <c r="F46" s="5">
        <f>D46-E46</f>
        <v>-10160</v>
      </c>
    </row>
    <row r="47" spans="1:6" ht="14.25" customHeight="1">
      <c r="A47" s="19"/>
      <c r="B47" s="19"/>
      <c r="C47" s="4" t="s">
        <v>67</v>
      </c>
      <c r="D47" s="5">
        <v>129600</v>
      </c>
      <c r="E47" s="5">
        <v>344879</v>
      </c>
      <c r="F47" s="5">
        <f>D47-E47</f>
        <v>-215279</v>
      </c>
    </row>
    <row r="48" spans="1:6" ht="14.25" customHeight="1">
      <c r="A48" s="19"/>
      <c r="B48" s="19"/>
      <c r="C48" s="4" t="s">
        <v>68</v>
      </c>
      <c r="D48" s="5">
        <v>708494</v>
      </c>
      <c r="E48" s="5">
        <v>980916</v>
      </c>
      <c r="F48" s="5">
        <f>D48-E48</f>
        <v>-272422</v>
      </c>
    </row>
    <row r="49" spans="1:6" ht="14.25" customHeight="1">
      <c r="A49" s="19"/>
      <c r="B49" s="19"/>
      <c r="C49" s="4" t="s">
        <v>69</v>
      </c>
      <c r="D49" s="5">
        <v>1242245</v>
      </c>
      <c r="E49" s="5">
        <v>1125493</v>
      </c>
      <c r="F49" s="5">
        <f>D49-E49</f>
        <v>116752</v>
      </c>
    </row>
    <row r="50" spans="1:6" ht="14.25" customHeight="1">
      <c r="A50" s="19"/>
      <c r="B50" s="19"/>
      <c r="C50" s="4" t="s">
        <v>70</v>
      </c>
      <c r="D50" s="5">
        <v>9604581</v>
      </c>
      <c r="E50" s="5">
        <v>6543960</v>
      </c>
      <c r="F50" s="5">
        <f>D50-E50</f>
        <v>3060621</v>
      </c>
    </row>
    <row r="51" spans="1:6" ht="14.25" customHeight="1">
      <c r="A51" s="19"/>
      <c r="B51" s="19"/>
      <c r="C51" s="4" t="s">
        <v>71</v>
      </c>
      <c r="D51" s="5">
        <v>3485303</v>
      </c>
      <c r="E51" s="5">
        <v>3247504</v>
      </c>
      <c r="F51" s="5">
        <f>D51-E51</f>
        <v>237799</v>
      </c>
    </row>
    <row r="52" spans="1:6" ht="14.25" customHeight="1">
      <c r="A52" s="19"/>
      <c r="B52" s="19"/>
      <c r="C52" s="4" t="s">
        <v>72</v>
      </c>
      <c r="D52" s="5">
        <v>2615</v>
      </c>
      <c r="E52" s="5">
        <v>0</v>
      </c>
      <c r="F52" s="5">
        <f>D52-E52</f>
        <v>2615</v>
      </c>
    </row>
    <row r="53" spans="1:6" ht="14.25" customHeight="1">
      <c r="A53" s="19"/>
      <c r="B53" s="19"/>
      <c r="C53" s="4" t="s">
        <v>73</v>
      </c>
      <c r="D53" s="5">
        <v>1190808</v>
      </c>
      <c r="E53" s="5">
        <v>419724</v>
      </c>
      <c r="F53" s="5">
        <f>D53-E53</f>
        <v>771084</v>
      </c>
    </row>
    <row r="54" spans="1:6" ht="14.25" customHeight="1">
      <c r="A54" s="19"/>
      <c r="B54" s="19"/>
      <c r="C54" s="4" t="s">
        <v>74</v>
      </c>
      <c r="D54" s="5">
        <v>16467846</v>
      </c>
      <c r="E54" s="5">
        <v>18433462</v>
      </c>
      <c r="F54" s="5">
        <f>D54-E54</f>
        <v>-1965616</v>
      </c>
    </row>
    <row r="55" spans="1:6" ht="14.25" customHeight="1">
      <c r="A55" s="19"/>
      <c r="B55" s="19"/>
      <c r="C55" s="4" t="s">
        <v>75</v>
      </c>
      <c r="D55" s="5">
        <v>2633725</v>
      </c>
      <c r="E55" s="5">
        <v>2211029</v>
      </c>
      <c r="F55" s="5">
        <f>D55-E55</f>
        <v>422696</v>
      </c>
    </row>
    <row r="56" spans="1:6" ht="14.25" customHeight="1">
      <c r="A56" s="19"/>
      <c r="B56" s="19"/>
      <c r="C56" s="4" t="s">
        <v>76</v>
      </c>
      <c r="D56" s="5">
        <v>13834121</v>
      </c>
      <c r="E56" s="5">
        <v>16222433</v>
      </c>
      <c r="F56" s="5">
        <f>D56-E56</f>
        <v>-2388312</v>
      </c>
    </row>
    <row r="57" spans="1:6" ht="14.25" customHeight="1">
      <c r="A57" s="19"/>
      <c r="B57" s="19"/>
      <c r="C57" s="4" t="s">
        <v>77</v>
      </c>
      <c r="D57" s="5">
        <v>1101352</v>
      </c>
      <c r="E57" s="5">
        <v>1034158</v>
      </c>
      <c r="F57" s="5">
        <f>D57-E57</f>
        <v>67194</v>
      </c>
    </row>
    <row r="58" spans="1:6" ht="14.25" customHeight="1">
      <c r="A58" s="19"/>
      <c r="B58" s="19"/>
      <c r="C58" s="4" t="s">
        <v>60</v>
      </c>
      <c r="D58" s="5">
        <v>75000</v>
      </c>
      <c r="E58" s="5">
        <v>0</v>
      </c>
      <c r="F58" s="5">
        <f>D58-E58</f>
        <v>75000</v>
      </c>
    </row>
    <row r="59" spans="1:6" ht="14.25" customHeight="1">
      <c r="A59" s="19"/>
      <c r="B59" s="19"/>
      <c r="C59" s="4" t="s">
        <v>78</v>
      </c>
      <c r="D59" s="5">
        <v>6316735</v>
      </c>
      <c r="E59" s="5">
        <v>4559430</v>
      </c>
      <c r="F59" s="5">
        <f>D59-E59</f>
        <v>1757305</v>
      </c>
    </row>
    <row r="60" spans="1:6" ht="14.25" customHeight="1">
      <c r="A60" s="19"/>
      <c r="B60" s="19"/>
      <c r="C60" s="4" t="s">
        <v>79</v>
      </c>
      <c r="D60" s="5">
        <v>0</v>
      </c>
      <c r="E60" s="5">
        <v>152000</v>
      </c>
      <c r="F60" s="5">
        <f>D60-E60</f>
        <v>-152000</v>
      </c>
    </row>
    <row r="61" spans="1:6" ht="14.25" customHeight="1">
      <c r="A61" s="19"/>
      <c r="B61" s="19"/>
      <c r="C61" s="4" t="s">
        <v>80</v>
      </c>
      <c r="D61" s="5">
        <v>1253430</v>
      </c>
      <c r="E61" s="5">
        <v>1177151</v>
      </c>
      <c r="F61" s="5">
        <f>D61-E61</f>
        <v>76279</v>
      </c>
    </row>
    <row r="62" spans="1:6" ht="14.25" customHeight="1">
      <c r="A62" s="19"/>
      <c r="B62" s="19"/>
      <c r="C62" s="4" t="s">
        <v>81</v>
      </c>
      <c r="D62" s="5">
        <v>251080</v>
      </c>
      <c r="E62" s="5">
        <v>0</v>
      </c>
      <c r="F62" s="5">
        <f>D62-E62</f>
        <v>251080</v>
      </c>
    </row>
    <row r="63" spans="1:6" ht="14.25" customHeight="1">
      <c r="A63" s="19"/>
      <c r="B63" s="19"/>
      <c r="C63" s="4" t="s">
        <v>82</v>
      </c>
      <c r="D63" s="5">
        <v>656773</v>
      </c>
      <c r="E63" s="5">
        <v>891057</v>
      </c>
      <c r="F63" s="5">
        <f>D63-E63</f>
        <v>-234284</v>
      </c>
    </row>
    <row r="64" spans="1:6" ht="14.25" customHeight="1">
      <c r="A64" s="19"/>
      <c r="B64" s="19"/>
      <c r="C64" s="4" t="s">
        <v>83</v>
      </c>
      <c r="D64" s="5">
        <v>34320</v>
      </c>
      <c r="E64" s="5">
        <v>0</v>
      </c>
      <c r="F64" s="5">
        <f>D64-E64</f>
        <v>34320</v>
      </c>
    </row>
    <row r="65" spans="1:6" ht="14.25" customHeight="1">
      <c r="A65" s="19"/>
      <c r="B65" s="19"/>
      <c r="C65" s="4" t="s">
        <v>84</v>
      </c>
      <c r="D65" s="5">
        <v>622453</v>
      </c>
      <c r="E65" s="5">
        <v>891057</v>
      </c>
      <c r="F65" s="5">
        <f>D65-E65</f>
        <v>-268604</v>
      </c>
    </row>
    <row r="66" spans="1:6" ht="14.25" customHeight="1">
      <c r="A66" s="19"/>
      <c r="B66" s="19"/>
      <c r="C66" s="4" t="s">
        <v>85</v>
      </c>
      <c r="D66" s="5">
        <v>11993517</v>
      </c>
      <c r="E66" s="5">
        <v>11078098</v>
      </c>
      <c r="F66" s="5">
        <f>D66-E66</f>
        <v>915419</v>
      </c>
    </row>
    <row r="67" spans="1:6" ht="14.25" customHeight="1">
      <c r="A67" s="19"/>
      <c r="B67" s="19"/>
      <c r="C67" s="8" t="s">
        <v>86</v>
      </c>
      <c r="D67" s="9">
        <v>-4953443</v>
      </c>
      <c r="E67" s="9">
        <v>-4953443</v>
      </c>
      <c r="F67" s="9">
        <f t="shared" si="0"/>
        <v>0</v>
      </c>
    </row>
    <row r="68" spans="1:6" ht="14.25" customHeight="1">
      <c r="A68" s="19"/>
      <c r="B68" s="20"/>
      <c r="C68" s="3" t="s">
        <v>8</v>
      </c>
      <c r="D68" s="6">
        <v>271246609</v>
      </c>
      <c r="E68" s="6">
        <v>251109253</v>
      </c>
      <c r="F68" s="6">
        <f t="shared" si="0"/>
        <v>20137356</v>
      </c>
    </row>
    <row r="69" spans="1:6" ht="14.25" customHeight="1">
      <c r="A69" s="20"/>
      <c r="B69" s="14" t="s">
        <v>11</v>
      </c>
      <c r="C69" s="14"/>
      <c r="D69" s="6">
        <f>D19-D68</f>
        <v>-6546701</v>
      </c>
      <c r="E69" s="6">
        <f>E19-E68</f>
        <v>5910053</v>
      </c>
      <c r="F69" s="6">
        <f>F19-F68</f>
        <v>-12456754</v>
      </c>
    </row>
    <row r="70" spans="1:6" ht="14.25" customHeight="1">
      <c r="A70" s="18" t="s">
        <v>9</v>
      </c>
      <c r="B70" s="18" t="s">
        <v>0</v>
      </c>
      <c r="C70" s="13" t="s">
        <v>87</v>
      </c>
      <c r="D70" s="12">
        <v>36000</v>
      </c>
      <c r="E70" s="12">
        <v>42000</v>
      </c>
      <c r="F70" s="12">
        <f t="shared" ref="F70:F88" si="1">D70-E70</f>
        <v>-6000</v>
      </c>
    </row>
    <row r="71" spans="1:6" ht="14.25" customHeight="1">
      <c r="A71" s="19"/>
      <c r="B71" s="19"/>
      <c r="C71" s="4" t="s">
        <v>88</v>
      </c>
      <c r="D71" s="5">
        <v>208</v>
      </c>
      <c r="E71" s="5">
        <v>166</v>
      </c>
      <c r="F71" s="5">
        <f>D71-E71</f>
        <v>42</v>
      </c>
    </row>
    <row r="72" spans="1:6" ht="14.25" customHeight="1">
      <c r="A72" s="19"/>
      <c r="B72" s="19"/>
      <c r="C72" s="4" t="s">
        <v>89</v>
      </c>
      <c r="D72" s="5">
        <v>11457255</v>
      </c>
      <c r="E72" s="5">
        <v>2612069</v>
      </c>
      <c r="F72" s="5">
        <f>D72-E72</f>
        <v>8845186</v>
      </c>
    </row>
    <row r="73" spans="1:6" ht="14.25" customHeight="1">
      <c r="A73" s="19"/>
      <c r="B73" s="19"/>
      <c r="C73" s="4" t="s">
        <v>90</v>
      </c>
      <c r="D73" s="5">
        <v>91000</v>
      </c>
      <c r="E73" s="5">
        <v>40000</v>
      </c>
      <c r="F73" s="5">
        <f>D73-E73</f>
        <v>51000</v>
      </c>
    </row>
    <row r="74" spans="1:6" ht="14.25" customHeight="1">
      <c r="A74" s="19"/>
      <c r="B74" s="19"/>
      <c r="C74" s="4" t="s">
        <v>91</v>
      </c>
      <c r="D74" s="5">
        <v>2381250</v>
      </c>
      <c r="E74" s="5">
        <v>2356750</v>
      </c>
      <c r="F74" s="5">
        <f>D74-E74</f>
        <v>24500</v>
      </c>
    </row>
    <row r="75" spans="1:6" ht="14.25" customHeight="1">
      <c r="A75" s="19"/>
      <c r="B75" s="19"/>
      <c r="C75" s="4" t="s">
        <v>92</v>
      </c>
      <c r="D75" s="5">
        <v>8985005</v>
      </c>
      <c r="E75" s="5">
        <v>215319</v>
      </c>
      <c r="F75" s="5">
        <f>D75-E75</f>
        <v>8769686</v>
      </c>
    </row>
    <row r="76" spans="1:6" ht="14.25" customHeight="1">
      <c r="A76" s="19"/>
      <c r="B76" s="19"/>
      <c r="C76" s="4" t="s">
        <v>93</v>
      </c>
      <c r="D76" s="5">
        <v>8984405</v>
      </c>
      <c r="E76" s="5">
        <v>155000</v>
      </c>
      <c r="F76" s="5">
        <f>D76-E76</f>
        <v>8829405</v>
      </c>
    </row>
    <row r="77" spans="1:6" ht="14.25" customHeight="1">
      <c r="A77" s="19"/>
      <c r="B77" s="19"/>
      <c r="C77" s="4" t="s">
        <v>94</v>
      </c>
      <c r="D77" s="5">
        <v>600</v>
      </c>
      <c r="E77" s="5">
        <v>60319</v>
      </c>
      <c r="F77" s="5">
        <f t="shared" si="1"/>
        <v>-59719</v>
      </c>
    </row>
    <row r="78" spans="1:6" ht="14.25" customHeight="1">
      <c r="A78" s="19"/>
      <c r="B78" s="20"/>
      <c r="C78" s="3" t="s">
        <v>12</v>
      </c>
      <c r="D78" s="6">
        <v>11493463</v>
      </c>
      <c r="E78" s="6">
        <v>2654235</v>
      </c>
      <c r="F78" s="6">
        <f t="shared" si="1"/>
        <v>8839228</v>
      </c>
    </row>
    <row r="79" spans="1:6" ht="14.25" customHeight="1">
      <c r="A79" s="19"/>
      <c r="B79" s="18" t="s">
        <v>1</v>
      </c>
      <c r="C79" s="2" t="s">
        <v>95</v>
      </c>
      <c r="D79" s="12">
        <v>899002</v>
      </c>
      <c r="E79" s="12">
        <v>879042</v>
      </c>
      <c r="F79" s="12">
        <f t="shared" si="1"/>
        <v>19960</v>
      </c>
    </row>
    <row r="80" spans="1:6" ht="14.25" customHeight="1">
      <c r="A80" s="19"/>
      <c r="B80" s="19"/>
      <c r="C80" s="2" t="s">
        <v>96</v>
      </c>
      <c r="D80" s="5">
        <v>530237</v>
      </c>
      <c r="E80" s="5">
        <v>599898</v>
      </c>
      <c r="F80" s="5">
        <f>D80-E80</f>
        <v>-69661</v>
      </c>
    </row>
    <row r="81" spans="1:6" ht="14.25" customHeight="1">
      <c r="A81" s="19"/>
      <c r="B81" s="19"/>
      <c r="C81" s="2" t="s">
        <v>96</v>
      </c>
      <c r="D81" s="5">
        <v>7857</v>
      </c>
      <c r="E81" s="5">
        <v>8424</v>
      </c>
      <c r="F81" s="5">
        <f>D81-E81</f>
        <v>-567</v>
      </c>
    </row>
    <row r="82" spans="1:6" ht="14.25" customHeight="1">
      <c r="A82" s="19"/>
      <c r="B82" s="19"/>
      <c r="C82" s="2" t="s">
        <v>96</v>
      </c>
      <c r="D82" s="5">
        <v>229626</v>
      </c>
      <c r="E82" s="5">
        <v>246276</v>
      </c>
      <c r="F82" s="5">
        <f>D82-E82</f>
        <v>-16650</v>
      </c>
    </row>
    <row r="83" spans="1:6" ht="14.25" customHeight="1">
      <c r="A83" s="19"/>
      <c r="B83" s="19"/>
      <c r="C83" s="2" t="s">
        <v>97</v>
      </c>
      <c r="D83" s="5">
        <v>131282</v>
      </c>
      <c r="E83" s="5">
        <v>24444</v>
      </c>
      <c r="F83" s="5">
        <f>D83-E83</f>
        <v>106838</v>
      </c>
    </row>
    <row r="84" spans="1:6" ht="14.25" customHeight="1">
      <c r="A84" s="19"/>
      <c r="B84" s="19"/>
      <c r="C84" s="2" t="s">
        <v>98</v>
      </c>
      <c r="D84" s="5">
        <v>2381250</v>
      </c>
      <c r="E84" s="5">
        <v>2541550</v>
      </c>
      <c r="F84" s="5">
        <f>D84-E84</f>
        <v>-160300</v>
      </c>
    </row>
    <row r="85" spans="1:6" ht="14.25" customHeight="1">
      <c r="A85" s="19"/>
      <c r="B85" s="19"/>
      <c r="C85" s="2" t="s">
        <v>99</v>
      </c>
      <c r="D85" s="5">
        <v>2381250</v>
      </c>
      <c r="E85" s="5">
        <v>2356750</v>
      </c>
      <c r="F85" s="5">
        <f>D85-E85</f>
        <v>24500</v>
      </c>
    </row>
    <row r="86" spans="1:6" ht="14.25" customHeight="1">
      <c r="A86" s="19"/>
      <c r="B86" s="19"/>
      <c r="C86" s="2" t="s">
        <v>100</v>
      </c>
      <c r="D86" s="5">
        <v>0</v>
      </c>
      <c r="E86" s="5">
        <v>184800</v>
      </c>
      <c r="F86" s="5">
        <f>D86-E86</f>
        <v>-184800</v>
      </c>
    </row>
    <row r="87" spans="1:6" ht="14.25" customHeight="1">
      <c r="A87" s="19"/>
      <c r="B87" s="19"/>
      <c r="C87" s="2" t="s">
        <v>101</v>
      </c>
      <c r="D87" s="5">
        <v>0</v>
      </c>
      <c r="E87" s="5">
        <v>184800</v>
      </c>
      <c r="F87" s="5">
        <f t="shared" si="1"/>
        <v>-184800</v>
      </c>
    </row>
    <row r="88" spans="1:6" ht="14.25" customHeight="1">
      <c r="A88" s="19"/>
      <c r="B88" s="20"/>
      <c r="C88" s="3" t="s">
        <v>13</v>
      </c>
      <c r="D88" s="6">
        <v>3280252</v>
      </c>
      <c r="E88" s="6">
        <v>3420592</v>
      </c>
      <c r="F88" s="6">
        <f t="shared" si="1"/>
        <v>-140340</v>
      </c>
    </row>
    <row r="89" spans="1:6" ht="14.25" customHeight="1">
      <c r="A89" s="20"/>
      <c r="B89" s="14" t="s">
        <v>14</v>
      </c>
      <c r="C89" s="14"/>
      <c r="D89" s="6">
        <f>D78-D88</f>
        <v>8213211</v>
      </c>
      <c r="E89" s="6">
        <f>E78-E88</f>
        <v>-766357</v>
      </c>
      <c r="F89" s="6">
        <f>F78-F88</f>
        <v>8979568</v>
      </c>
    </row>
    <row r="90" spans="1:6" ht="14.25" customHeight="1">
      <c r="A90" s="15" t="s">
        <v>10</v>
      </c>
      <c r="B90" s="16"/>
      <c r="C90" s="17"/>
      <c r="D90" s="6">
        <f>D69+D89</f>
        <v>1666510</v>
      </c>
      <c r="E90" s="6">
        <f>E69+E89</f>
        <v>5143696</v>
      </c>
      <c r="F90" s="6">
        <f>F69+F89</f>
        <v>-3477186</v>
      </c>
    </row>
    <row r="91" spans="1:6" ht="14.25" customHeight="1">
      <c r="A91" s="18" t="s">
        <v>3</v>
      </c>
      <c r="B91" s="18" t="s">
        <v>0</v>
      </c>
      <c r="C91" s="13" t="s">
        <v>102</v>
      </c>
      <c r="D91" s="12">
        <v>0</v>
      </c>
      <c r="E91" s="12">
        <v>1000000</v>
      </c>
      <c r="F91" s="12">
        <f t="shared" ref="F91:F101" si="2">D91-E91</f>
        <v>-1000000</v>
      </c>
    </row>
    <row r="92" spans="1:6" ht="14.25" customHeight="1">
      <c r="A92" s="19"/>
      <c r="B92" s="19"/>
      <c r="C92" s="4" t="s">
        <v>103</v>
      </c>
      <c r="D92" s="5">
        <v>0</v>
      </c>
      <c r="E92" s="5">
        <v>1000000</v>
      </c>
      <c r="F92" s="5">
        <f>D92-E92</f>
        <v>-1000000</v>
      </c>
    </row>
    <row r="93" spans="1:6" ht="14.25" customHeight="1">
      <c r="A93" s="19"/>
      <c r="B93" s="19"/>
      <c r="C93" s="4" t="s">
        <v>104</v>
      </c>
      <c r="D93" s="5">
        <v>2540625</v>
      </c>
      <c r="E93" s="5">
        <v>0</v>
      </c>
      <c r="F93" s="5">
        <f>D93-E93</f>
        <v>2540625</v>
      </c>
    </row>
    <row r="94" spans="1:6" ht="14.25" customHeight="1">
      <c r="A94" s="19"/>
      <c r="B94" s="19"/>
      <c r="C94" s="4" t="s">
        <v>105</v>
      </c>
      <c r="D94" s="5">
        <v>2540625</v>
      </c>
      <c r="E94" s="5">
        <v>0</v>
      </c>
      <c r="F94" s="5">
        <f t="shared" si="2"/>
        <v>2540625</v>
      </c>
    </row>
    <row r="95" spans="1:6" ht="14.25" customHeight="1">
      <c r="A95" s="19"/>
      <c r="B95" s="20"/>
      <c r="C95" s="3" t="s">
        <v>4</v>
      </c>
      <c r="D95" s="6">
        <v>2540625</v>
      </c>
      <c r="E95" s="6">
        <v>1000000</v>
      </c>
      <c r="F95" s="6">
        <f t="shared" si="2"/>
        <v>1540625</v>
      </c>
    </row>
    <row r="96" spans="1:6" ht="14.25" customHeight="1">
      <c r="A96" s="19"/>
      <c r="B96" s="18" t="s">
        <v>1</v>
      </c>
      <c r="C96" s="4" t="s">
        <v>106</v>
      </c>
      <c r="D96" s="5">
        <v>3</v>
      </c>
      <c r="E96" s="5">
        <v>11728</v>
      </c>
      <c r="F96" s="5">
        <f t="shared" si="2"/>
        <v>-11725</v>
      </c>
    </row>
    <row r="97" spans="1:6" ht="14.25" customHeight="1">
      <c r="A97" s="19"/>
      <c r="B97" s="19"/>
      <c r="C97" s="4" t="s">
        <v>107</v>
      </c>
      <c r="D97" s="5">
        <v>3</v>
      </c>
      <c r="E97" s="5">
        <v>11727</v>
      </c>
      <c r="F97" s="5">
        <f>D97-E97</f>
        <v>-11724</v>
      </c>
    </row>
    <row r="98" spans="1:6" ht="14.25" customHeight="1">
      <c r="A98" s="19"/>
      <c r="B98" s="19"/>
      <c r="C98" s="4" t="s">
        <v>108</v>
      </c>
      <c r="D98" s="5">
        <v>0</v>
      </c>
      <c r="E98" s="5">
        <v>1</v>
      </c>
      <c r="F98" s="5">
        <f>D98-E98</f>
        <v>-1</v>
      </c>
    </row>
    <row r="99" spans="1:6" ht="14.25" customHeight="1">
      <c r="A99" s="19"/>
      <c r="B99" s="19"/>
      <c r="C99" s="4" t="s">
        <v>109</v>
      </c>
      <c r="D99" s="5">
        <v>0</v>
      </c>
      <c r="E99" s="5">
        <v>10000</v>
      </c>
      <c r="F99" s="5">
        <f>D99-E99</f>
        <v>-10000</v>
      </c>
    </row>
    <row r="100" spans="1:6" ht="14.25" customHeight="1">
      <c r="A100" s="19"/>
      <c r="B100" s="19"/>
      <c r="C100" s="4" t="s">
        <v>110</v>
      </c>
      <c r="D100" s="5">
        <v>0</v>
      </c>
      <c r="E100" s="5">
        <v>10000</v>
      </c>
      <c r="F100" s="5">
        <f t="shared" si="2"/>
        <v>-10000</v>
      </c>
    </row>
    <row r="101" spans="1:6" ht="14.25" customHeight="1">
      <c r="A101" s="19"/>
      <c r="B101" s="20"/>
      <c r="C101" s="3" t="s">
        <v>5</v>
      </c>
      <c r="D101" s="6">
        <v>3</v>
      </c>
      <c r="E101" s="6">
        <v>21728</v>
      </c>
      <c r="F101" s="6">
        <f t="shared" si="2"/>
        <v>-21725</v>
      </c>
    </row>
    <row r="102" spans="1:6" ht="14.25" customHeight="1">
      <c r="A102" s="20"/>
      <c r="B102" s="21" t="s">
        <v>15</v>
      </c>
      <c r="C102" s="22"/>
      <c r="D102" s="6">
        <f>D95-D101</f>
        <v>2540622</v>
      </c>
      <c r="E102" s="6">
        <f>E95-E101</f>
        <v>978272</v>
      </c>
      <c r="F102" s="6">
        <f>F95-F101</f>
        <v>1562350</v>
      </c>
    </row>
    <row r="103" spans="1:6" ht="14.25" customHeight="1">
      <c r="A103" s="21" t="s">
        <v>21</v>
      </c>
      <c r="B103" s="26"/>
      <c r="C103" s="22"/>
      <c r="D103" s="6">
        <f>D90+D102</f>
        <v>4207132</v>
      </c>
      <c r="E103" s="6">
        <f>E90+E102</f>
        <v>6121968</v>
      </c>
      <c r="F103" s="6">
        <f>F90+F102</f>
        <v>-1914836</v>
      </c>
    </row>
    <row r="104" spans="1:6" ht="14.25" customHeight="1">
      <c r="A104" s="18" t="s">
        <v>2</v>
      </c>
      <c r="B104" s="21" t="s">
        <v>22</v>
      </c>
      <c r="C104" s="22"/>
      <c r="D104" s="6">
        <v>71208951</v>
      </c>
      <c r="E104" s="6">
        <v>65086983</v>
      </c>
      <c r="F104" s="6">
        <f>D104-E104</f>
        <v>6121968</v>
      </c>
    </row>
    <row r="105" spans="1:6" ht="14.25" customHeight="1">
      <c r="A105" s="19"/>
      <c r="B105" s="21" t="s">
        <v>23</v>
      </c>
      <c r="C105" s="22"/>
      <c r="D105" s="6">
        <f>D103+D104</f>
        <v>75416083</v>
      </c>
      <c r="E105" s="6">
        <f>E103+E104</f>
        <v>71208951</v>
      </c>
      <c r="F105" s="6">
        <f>F103+F104</f>
        <v>4207132</v>
      </c>
    </row>
    <row r="106" spans="1:6" ht="14.25" customHeight="1">
      <c r="A106" s="19"/>
      <c r="B106" s="21" t="s">
        <v>24</v>
      </c>
      <c r="C106" s="22"/>
      <c r="D106" s="6">
        <v>0</v>
      </c>
      <c r="E106" s="6">
        <v>0</v>
      </c>
      <c r="F106" s="6">
        <f t="shared" ref="F106:F110" si="3">D106-E106</f>
        <v>0</v>
      </c>
    </row>
    <row r="107" spans="1:6" ht="14.25" customHeight="1">
      <c r="A107" s="19"/>
      <c r="B107" s="21" t="s">
        <v>25</v>
      </c>
      <c r="C107" s="22"/>
      <c r="D107" s="6">
        <v>4000000</v>
      </c>
      <c r="E107" s="6">
        <v>0</v>
      </c>
      <c r="F107" s="6">
        <f t="shared" si="3"/>
        <v>4000000</v>
      </c>
    </row>
    <row r="108" spans="1:6" ht="14.25" customHeight="1">
      <c r="A108" s="19"/>
      <c r="B108" s="21" t="s">
        <v>111</v>
      </c>
      <c r="C108" s="27"/>
      <c r="D108" s="6">
        <v>4000000</v>
      </c>
      <c r="E108" s="6">
        <v>0</v>
      </c>
      <c r="F108" s="6">
        <f t="shared" si="3"/>
        <v>4000000</v>
      </c>
    </row>
    <row r="109" spans="1:6" ht="14.25" customHeight="1">
      <c r="A109" s="19"/>
      <c r="B109" s="21" t="s">
        <v>26</v>
      </c>
      <c r="C109" s="22"/>
      <c r="D109" s="6">
        <v>5000000</v>
      </c>
      <c r="E109" s="6">
        <v>0</v>
      </c>
      <c r="F109" s="6">
        <f t="shared" si="3"/>
        <v>5000000</v>
      </c>
    </row>
    <row r="110" spans="1:6" ht="14.25" customHeight="1">
      <c r="A110" s="19"/>
      <c r="B110" s="21" t="s">
        <v>112</v>
      </c>
      <c r="C110" s="27"/>
      <c r="D110" s="12">
        <v>5000000</v>
      </c>
      <c r="E110" s="12">
        <v>0</v>
      </c>
      <c r="F110" s="6">
        <f t="shared" si="3"/>
        <v>5000000</v>
      </c>
    </row>
    <row r="111" spans="1:6" ht="28.5" customHeight="1">
      <c r="A111" s="20"/>
      <c r="B111" s="28" t="s">
        <v>27</v>
      </c>
      <c r="C111" s="29"/>
      <c r="D111" s="6">
        <f>D105+D106+D107-D109</f>
        <v>74416083</v>
      </c>
      <c r="E111" s="6">
        <f>E105+E106+E107-E109</f>
        <v>71208951</v>
      </c>
      <c r="F111" s="6">
        <f>F105+F106+F107-F109</f>
        <v>3207132</v>
      </c>
    </row>
    <row r="112" spans="1:6" ht="14.25" customHeight="1">
      <c r="A112" s="30"/>
      <c r="B112" s="31"/>
      <c r="C112" s="31"/>
      <c r="D112" s="31"/>
      <c r="E112" s="31"/>
      <c r="F112" s="31"/>
    </row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</sheetData>
  <sheetProtection algorithmName="SHA-512" hashValue="okW3qcF2aRkqOUxH37/4nqcwvQsgb73kZDlkf821sJNEMOKwW9MCwidIRt3Qi0zFMuUy/8y/1zy4OnWZkdQPQQ==" saltValue="bPndEQZOBOvWq4XwmLDXRw==" spinCount="100000" sheet="1" scenarios="1" selectLockedCells="1"/>
  <mergeCells count="28">
    <mergeCell ref="B109:C109"/>
    <mergeCell ref="B110:C110"/>
    <mergeCell ref="B111:C111"/>
    <mergeCell ref="A112:F112"/>
    <mergeCell ref="A103:C103"/>
    <mergeCell ref="A104:A111"/>
    <mergeCell ref="B104:C104"/>
    <mergeCell ref="B105:C105"/>
    <mergeCell ref="B106:C106"/>
    <mergeCell ref="B107:C107"/>
    <mergeCell ref="B108:C108"/>
    <mergeCell ref="A70:A89"/>
    <mergeCell ref="B70:B78"/>
    <mergeCell ref="B79:B88"/>
    <mergeCell ref="B89:C89"/>
    <mergeCell ref="A90:C90"/>
    <mergeCell ref="A91:A102"/>
    <mergeCell ref="B91:B95"/>
    <mergeCell ref="B96:B101"/>
    <mergeCell ref="B102:C102"/>
    <mergeCell ref="D2:F2"/>
    <mergeCell ref="A3:F3"/>
    <mergeCell ref="A4:F4"/>
    <mergeCell ref="A6:C6"/>
    <mergeCell ref="A7:A69"/>
    <mergeCell ref="B7:B19"/>
    <mergeCell ref="B20:B68"/>
    <mergeCell ref="B69:C69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事業活動 - 第2号の4様式</vt:lpstr>
      <vt:lpstr>'事業活動 - 第2号の4様式'!Print_Area</vt:lpstr>
    </vt:vector>
  </TitlesOfParts>
  <Company>社会福祉法人美多弥福祉会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社会福祉法人美多弥福祉会</dc:creator>
  <cp:lastPrinted>2015-04-10T08:48:44Z</cp:lastPrinted>
  <dcterms:created xsi:type="dcterms:W3CDTF">2008-06-06T01:55:09Z</dcterms:created>
  <dcterms:modified xsi:type="dcterms:W3CDTF">2019-06-21T03:02:23Z</dcterms:modified>
</cp:coreProperties>
</file>