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appy16 160367\Desktop\29年度決算書\"/>
    </mc:Choice>
  </mc:AlternateContent>
  <workbookProtection workbookAlgorithmName="SHA-512" workbookHashValue="vGe2cp4Wqq5/91EtcWJBnWVR0pFj8RzstfQ/iypLghBLowtzyr/oW+VCDvjuKmE9KH69+dGRtuHySZony7P3WQ==" workbookSaltValue="9PZwD/whmpRQbPyFO4LD6w==" workbookSpinCount="100000" lockStructure="1"/>
  <bookViews>
    <workbookView xWindow="7680" yWindow="-15" windowWidth="7725" windowHeight="8310" tabRatio="866"/>
  </bookViews>
  <sheets>
    <sheet name="事業活動 - 第2号の1様式" sheetId="47" r:id="rId1"/>
  </sheets>
  <definedNames>
    <definedName name="_xlnm.Print_Area" localSheetId="0">'事業活動 - 第2号の1様式'!$A$1:$F$41</definedName>
  </definedNames>
  <calcPr calcId="152511"/>
</workbook>
</file>

<file path=xl/calcChain.xml><?xml version="1.0" encoding="utf-8"?>
<calcChain xmlns="http://schemas.openxmlformats.org/spreadsheetml/2006/main">
  <c r="F30" i="47" l="1"/>
  <c r="F26" i="47"/>
  <c r="F17" i="47"/>
  <c r="F10" i="47"/>
  <c r="F11" i="47"/>
  <c r="F12" i="47"/>
  <c r="F39" i="47"/>
  <c r="F38" i="47"/>
  <c r="F37" i="47"/>
  <c r="F35" i="47"/>
  <c r="E33" i="47"/>
  <c r="D33" i="47"/>
  <c r="F32" i="47"/>
  <c r="F31" i="47"/>
  <c r="F29" i="47"/>
  <c r="F28" i="47"/>
  <c r="F27" i="47"/>
  <c r="F25" i="47"/>
  <c r="E23" i="47"/>
  <c r="D23" i="47"/>
  <c r="F22" i="47"/>
  <c r="F21" i="47"/>
  <c r="F20" i="47"/>
  <c r="F19" i="47"/>
  <c r="F18" i="47"/>
  <c r="F16" i="47"/>
  <c r="E15" i="47"/>
  <c r="D15" i="47"/>
  <c r="F14" i="47"/>
  <c r="F13" i="47"/>
  <c r="F9" i="47"/>
  <c r="F8" i="47"/>
  <c r="F7" i="47"/>
  <c r="F33" i="47" l="1"/>
  <c r="D24" i="47"/>
  <c r="D34" i="47" s="1"/>
  <c r="D36" i="47" s="1"/>
  <c r="D40" i="47" s="1"/>
  <c r="F23" i="47"/>
  <c r="E24" i="47"/>
  <c r="E34" i="47" s="1"/>
  <c r="E36" i="47" s="1"/>
  <c r="E40" i="47" s="1"/>
  <c r="F15" i="47"/>
  <c r="F24" i="47" l="1"/>
  <c r="F34" i="47" s="1"/>
  <c r="F36" i="47" s="1"/>
  <c r="F40" i="47" s="1"/>
</calcChain>
</file>

<file path=xl/sharedStrings.xml><?xml version="1.0" encoding="utf-8"?>
<sst xmlns="http://schemas.openxmlformats.org/spreadsheetml/2006/main" count="52" uniqueCount="49">
  <si>
    <t>収益</t>
    <rPh sb="0" eb="2">
      <t>シュウエキ</t>
    </rPh>
    <phoneticPr fontId="2"/>
  </si>
  <si>
    <t>費用</t>
    <rPh sb="0" eb="2">
      <t>ヒヨウ</t>
    </rPh>
    <phoneticPr fontId="2"/>
  </si>
  <si>
    <t>繰越活動増減差額の部</t>
    <rPh sb="0" eb="2">
      <t>クリコシ</t>
    </rPh>
    <rPh sb="2" eb="4">
      <t>カツドウ</t>
    </rPh>
    <rPh sb="4" eb="6">
      <t>ゾウゲン</t>
    </rPh>
    <rPh sb="6" eb="8">
      <t>サガク</t>
    </rPh>
    <rPh sb="9" eb="10">
      <t>ブ</t>
    </rPh>
    <phoneticPr fontId="2"/>
  </si>
  <si>
    <t>特別増減の部</t>
    <rPh sb="0" eb="2">
      <t>トクベツ</t>
    </rPh>
    <rPh sb="2" eb="4">
      <t>ゾウゲン</t>
    </rPh>
    <rPh sb="5" eb="6">
      <t>ブ</t>
    </rPh>
    <phoneticPr fontId="2"/>
  </si>
  <si>
    <t>特別収益計(８)</t>
    <rPh sb="0" eb="2">
      <t>トクベツ</t>
    </rPh>
    <rPh sb="2" eb="4">
      <t>シュウエキ</t>
    </rPh>
    <phoneticPr fontId="2"/>
  </si>
  <si>
    <t>特別費用計(９)</t>
    <rPh sb="0" eb="2">
      <t>トクベツ</t>
    </rPh>
    <rPh sb="2" eb="4">
      <t>ヒヨウ</t>
    </rPh>
    <phoneticPr fontId="2"/>
  </si>
  <si>
    <t>サービス活動収益計(１)</t>
    <rPh sb="6" eb="8">
      <t>シュウエキ</t>
    </rPh>
    <phoneticPr fontId="2"/>
  </si>
  <si>
    <t>サービス活動費用計（２）</t>
    <rPh sb="6" eb="8">
      <t>ヒヨウ</t>
    </rPh>
    <phoneticPr fontId="2"/>
  </si>
  <si>
    <t>サービス活動外増減の部</t>
    <rPh sb="4" eb="6">
      <t>カツドウ</t>
    </rPh>
    <rPh sb="6" eb="7">
      <t>ガイ</t>
    </rPh>
    <rPh sb="7" eb="9">
      <t>ゾウゲン</t>
    </rPh>
    <rPh sb="10" eb="11">
      <t>ブ</t>
    </rPh>
    <phoneticPr fontId="2"/>
  </si>
  <si>
    <t>経常増減差額(７)=(３)＋(６)</t>
    <rPh sb="2" eb="4">
      <t>ゾウゲン</t>
    </rPh>
    <rPh sb="4" eb="5">
      <t>サ</t>
    </rPh>
    <rPh sb="5" eb="6">
      <t>ガク</t>
    </rPh>
    <phoneticPr fontId="2"/>
  </si>
  <si>
    <t>　サービス活動増減差額 (３)＝(１)－（２）</t>
    <rPh sb="5" eb="7">
      <t>カツドウ</t>
    </rPh>
    <rPh sb="7" eb="9">
      <t>ゾウゲン</t>
    </rPh>
    <rPh sb="9" eb="10">
      <t>サ</t>
    </rPh>
    <rPh sb="10" eb="11">
      <t>ガク</t>
    </rPh>
    <phoneticPr fontId="2"/>
  </si>
  <si>
    <t>サービス活動外収益計(４)</t>
    <rPh sb="7" eb="9">
      <t>シュウエキ</t>
    </rPh>
    <phoneticPr fontId="2"/>
  </si>
  <si>
    <t>サービス活動外費用計(５)</t>
    <rPh sb="7" eb="9">
      <t>ヒヨウ</t>
    </rPh>
    <phoneticPr fontId="2"/>
  </si>
  <si>
    <t>　サービス活動外増減差額(６)＝(４)-（５）</t>
    <rPh sb="8" eb="10">
      <t>ゾウゲン</t>
    </rPh>
    <rPh sb="10" eb="11">
      <t>サ</t>
    </rPh>
    <rPh sb="11" eb="12">
      <t>ガク</t>
    </rPh>
    <phoneticPr fontId="2"/>
  </si>
  <si>
    <t>　特別増減差額(10)=(８)-(９)</t>
    <rPh sb="1" eb="3">
      <t>トクベツ</t>
    </rPh>
    <rPh sb="3" eb="5">
      <t>ゾウゲン</t>
    </rPh>
    <rPh sb="5" eb="6">
      <t>サ</t>
    </rPh>
    <rPh sb="6" eb="7">
      <t>ガク</t>
    </rPh>
    <phoneticPr fontId="2"/>
  </si>
  <si>
    <t>勘定科目</t>
    <rPh sb="0" eb="2">
      <t>カンジョウ</t>
    </rPh>
    <rPh sb="2" eb="4">
      <t>カモク</t>
    </rPh>
    <phoneticPr fontId="2"/>
  </si>
  <si>
    <t>（単位：円）</t>
    <phoneticPr fontId="2"/>
  </si>
  <si>
    <t>当年度決算(A)</t>
    <rPh sb="0" eb="1">
      <t>トウ</t>
    </rPh>
    <rPh sb="1" eb="3">
      <t>ネンド</t>
    </rPh>
    <rPh sb="3" eb="5">
      <t>ケッサン</t>
    </rPh>
    <phoneticPr fontId="2"/>
  </si>
  <si>
    <t>前年度決算(B)</t>
    <rPh sb="0" eb="3">
      <t>ゼンネンド</t>
    </rPh>
    <rPh sb="3" eb="5">
      <t>ケッサン</t>
    </rPh>
    <phoneticPr fontId="2"/>
  </si>
  <si>
    <t>増減(A)-(B)</t>
    <phoneticPr fontId="2"/>
  </si>
  <si>
    <t>当期活動増減差額(11)=(7)+(10)</t>
    <rPh sb="0" eb="2">
      <t>トウキ</t>
    </rPh>
    <rPh sb="2" eb="4">
      <t>カツドウ</t>
    </rPh>
    <rPh sb="4" eb="6">
      <t>ゾウゲン</t>
    </rPh>
    <rPh sb="6" eb="7">
      <t>サ</t>
    </rPh>
    <rPh sb="7" eb="8">
      <t>ガク</t>
    </rPh>
    <phoneticPr fontId="2"/>
  </si>
  <si>
    <t>前期繰越活動増減差額(12）</t>
    <rPh sb="4" eb="6">
      <t>カツドウ</t>
    </rPh>
    <rPh sb="6" eb="8">
      <t>ゾウゲン</t>
    </rPh>
    <rPh sb="8" eb="10">
      <t>サガク</t>
    </rPh>
    <phoneticPr fontId="2"/>
  </si>
  <si>
    <t>当期末繰越活動増減差額(13)=(11)+(12)</t>
    <rPh sb="0" eb="2">
      <t>トウキ</t>
    </rPh>
    <rPh sb="2" eb="3">
      <t>マツ</t>
    </rPh>
    <rPh sb="3" eb="5">
      <t>クリコシ</t>
    </rPh>
    <rPh sb="5" eb="7">
      <t>カツドウ</t>
    </rPh>
    <rPh sb="7" eb="9">
      <t>ゾウゲン</t>
    </rPh>
    <rPh sb="9" eb="11">
      <t>サガク</t>
    </rPh>
    <phoneticPr fontId="2"/>
  </si>
  <si>
    <t>基本金取崩額(14)</t>
    <rPh sb="0" eb="2">
      <t>キホン</t>
    </rPh>
    <rPh sb="2" eb="3">
      <t>キン</t>
    </rPh>
    <rPh sb="3" eb="5">
      <t>トリクズシ</t>
    </rPh>
    <rPh sb="5" eb="6">
      <t>ガク</t>
    </rPh>
    <phoneticPr fontId="2"/>
  </si>
  <si>
    <t>その他の積立金取崩額(15)</t>
    <phoneticPr fontId="2"/>
  </si>
  <si>
    <t>その他の積立金積立額(16)</t>
    <rPh sb="7" eb="9">
      <t>ツミタテ</t>
    </rPh>
    <rPh sb="9" eb="10">
      <t>ガク</t>
    </rPh>
    <phoneticPr fontId="2"/>
  </si>
  <si>
    <t>次期繰越活動増減差額(17)=(13)+(14)+(15)-(16)</t>
    <rPh sb="4" eb="6">
      <t>カツドウ</t>
    </rPh>
    <rPh sb="6" eb="8">
      <t>ゾウゲン</t>
    </rPh>
    <rPh sb="8" eb="10">
      <t>サガク</t>
    </rPh>
    <phoneticPr fontId="2"/>
  </si>
  <si>
    <t>サービス活動増減の部</t>
  </si>
  <si>
    <t>収益</t>
  </si>
  <si>
    <t>保育事業収益</t>
  </si>
  <si>
    <t>人件費</t>
  </si>
  <si>
    <t>事業費</t>
  </si>
  <si>
    <t>事務費</t>
  </si>
  <si>
    <t>減価償却費</t>
  </si>
  <si>
    <t>国庫補助金等特別積立金取崩額</t>
  </si>
  <si>
    <t>借入金利息補助金収益</t>
  </si>
  <si>
    <t>受取利息配当金収益</t>
  </si>
  <si>
    <t>その他のサービス活動外収益</t>
  </si>
  <si>
    <t>支払利息</t>
  </si>
  <si>
    <t>その他のサービス活動外費用</t>
  </si>
  <si>
    <t>施設整備等補助金収益</t>
  </si>
  <si>
    <t>施設整備等寄附金収益</t>
  </si>
  <si>
    <t>その他の特別収益</t>
  </si>
  <si>
    <t>固定資産売却損・処分損</t>
  </si>
  <si>
    <t>国庫補助金等特別積立金積立額</t>
  </si>
  <si>
    <t>その他の特別損失</t>
  </si>
  <si>
    <t>第二号第一様式（第二十三条第四項関係）</t>
    <phoneticPr fontId="2"/>
  </si>
  <si>
    <t>法人単位事業活動計算書</t>
    <phoneticPr fontId="2"/>
  </si>
  <si>
    <t>（自）平成 29 年  4 月  1 日  （至）平成 30 年  3 月 31 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</si>
</sst>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\-#,##0;&quot;-&quot;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177" fontId="3" fillId="0" borderId="0" applyFill="0" applyBorder="0" applyAlignment="0"/>
    <xf numFmtId="0" fontId="4" fillId="0" borderId="0">
      <alignment horizontal="left"/>
    </xf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4" fontId="4" fillId="0" borderId="0">
      <alignment horizontal="right"/>
    </xf>
    <xf numFmtId="4" fontId="7" fillId="0" borderId="0">
      <alignment horizontal="right"/>
    </xf>
    <xf numFmtId="0" fontId="8" fillId="0" borderId="0">
      <alignment horizontal="left"/>
    </xf>
    <xf numFmtId="0" fontId="9" fillId="0" borderId="0">
      <alignment horizontal="center"/>
    </xf>
    <xf numFmtId="0" fontId="10" fillId="0" borderId="0">
      <alignment vertical="center"/>
    </xf>
    <xf numFmtId="0" fontId="1" fillId="0" borderId="0"/>
  </cellStyleXfs>
  <cellXfs count="31">
    <xf numFmtId="0" fontId="0" fillId="0" borderId="0" xfId="0"/>
    <xf numFmtId="0" fontId="11" fillId="0" borderId="0" xfId="0" applyFont="1" applyFill="1" applyAlignment="1">
      <alignment vertical="center" shrinkToFit="1"/>
    </xf>
    <xf numFmtId="49" fontId="12" fillId="0" borderId="4" xfId="0" applyNumberFormat="1" applyFont="1" applyFill="1" applyBorder="1" applyAlignment="1">
      <alignment vertical="center" shrinkToFit="1"/>
    </xf>
    <xf numFmtId="49" fontId="12" fillId="0" borderId="5" xfId="0" applyNumberFormat="1" applyFont="1" applyFill="1" applyBorder="1" applyAlignment="1">
      <alignment horizontal="center" vertical="center" shrinkToFit="1"/>
    </xf>
    <xf numFmtId="49" fontId="12" fillId="0" borderId="4" xfId="0" applyNumberFormat="1" applyFont="1" applyFill="1" applyBorder="1" applyAlignment="1">
      <alignment horizontal="left" vertical="center" shrinkToFit="1"/>
    </xf>
    <xf numFmtId="176" fontId="13" fillId="0" borderId="4" xfId="0" applyNumberFormat="1" applyFont="1" applyFill="1" applyBorder="1" applyAlignment="1">
      <alignment horizontal="right" vertical="center" shrinkToFit="1"/>
    </xf>
    <xf numFmtId="176" fontId="13" fillId="0" borderId="5" xfId="0" applyNumberFormat="1" applyFont="1" applyFill="1" applyBorder="1" applyAlignment="1">
      <alignment horizontal="right" vertical="center" shrinkToFit="1"/>
    </xf>
    <xf numFmtId="49" fontId="12" fillId="0" borderId="0" xfId="0" applyNumberFormat="1" applyFont="1" applyFill="1" applyAlignment="1">
      <alignment vertical="center" shrinkToFit="1"/>
    </xf>
    <xf numFmtId="49" fontId="12" fillId="0" borderId="6" xfId="0" applyNumberFormat="1" applyFont="1" applyFill="1" applyBorder="1" applyAlignment="1">
      <alignment horizontal="left" vertical="center" shrinkToFit="1"/>
    </xf>
    <xf numFmtId="176" fontId="13" fillId="0" borderId="6" xfId="0" applyNumberFormat="1" applyFont="1" applyFill="1" applyBorder="1" applyAlignment="1">
      <alignment horizontal="right" vertical="center" shrinkToFit="1"/>
    </xf>
    <xf numFmtId="49" fontId="12" fillId="0" borderId="0" xfId="0" applyNumberFormat="1" applyFont="1" applyFill="1" applyAlignment="1">
      <alignment horizontal="center" vertical="center" shrinkToFit="1"/>
    </xf>
    <xf numFmtId="49" fontId="12" fillId="0" borderId="0" xfId="0" applyNumberFormat="1" applyFont="1" applyFill="1" applyAlignment="1">
      <alignment horizontal="right" vertical="center" shrinkToFit="1"/>
    </xf>
    <xf numFmtId="176" fontId="13" fillId="0" borderId="3" xfId="0" applyNumberFormat="1" applyFont="1" applyFill="1" applyBorder="1" applyAlignment="1">
      <alignment horizontal="right" vertical="center" shrinkToFit="1"/>
    </xf>
    <xf numFmtId="49" fontId="12" fillId="0" borderId="3" xfId="0" applyNumberFormat="1" applyFont="1" applyFill="1" applyBorder="1" applyAlignment="1">
      <alignment horizontal="left" vertical="center" shrinkToFit="1"/>
    </xf>
    <xf numFmtId="49" fontId="12" fillId="0" borderId="5" xfId="0" applyNumberFormat="1" applyFont="1" applyFill="1" applyBorder="1" applyAlignment="1">
      <alignment horizontal="left" vertical="center" shrinkToFit="1"/>
    </xf>
    <xf numFmtId="49" fontId="12" fillId="0" borderId="8" xfId="0" applyNumberFormat="1" applyFont="1" applyFill="1" applyBorder="1" applyAlignment="1">
      <alignment horizontal="center" vertical="center" shrinkToFit="1"/>
    </xf>
    <xf numFmtId="49" fontId="12" fillId="0" borderId="2" xfId="0" applyNumberFormat="1" applyFont="1" applyFill="1" applyBorder="1" applyAlignment="1">
      <alignment horizontal="center" vertical="center" shrinkToFit="1"/>
    </xf>
    <xf numFmtId="49" fontId="12" fillId="0" borderId="7" xfId="0" applyNumberFormat="1" applyFont="1" applyFill="1" applyBorder="1" applyAlignment="1">
      <alignment horizontal="center" vertical="center" shrinkToFit="1"/>
    </xf>
    <xf numFmtId="49" fontId="12" fillId="0" borderId="3" xfId="0" applyNumberFormat="1" applyFont="1" applyFill="1" applyBorder="1" applyAlignment="1">
      <alignment horizontal="center" vertical="center" textRotation="255" shrinkToFit="1"/>
    </xf>
    <xf numFmtId="49" fontId="12" fillId="0" borderId="4" xfId="0" applyNumberFormat="1" applyFont="1" applyFill="1" applyBorder="1" applyAlignment="1">
      <alignment horizontal="center" vertical="center" textRotation="255" shrinkToFit="1"/>
    </xf>
    <xf numFmtId="49" fontId="12" fillId="0" borderId="6" xfId="0" applyNumberFormat="1" applyFont="1" applyFill="1" applyBorder="1" applyAlignment="1">
      <alignment horizontal="center" vertical="center" textRotation="255" shrinkToFit="1"/>
    </xf>
    <xf numFmtId="49" fontId="12" fillId="0" borderId="8" xfId="0" applyNumberFormat="1" applyFont="1" applyFill="1" applyBorder="1" applyAlignment="1">
      <alignment horizontal="left" vertical="center" shrinkToFit="1"/>
    </xf>
    <xf numFmtId="49" fontId="12" fillId="0" borderId="7" xfId="0" applyNumberFormat="1" applyFont="1" applyFill="1" applyBorder="1" applyAlignment="1">
      <alignment horizontal="left" vertical="center" shrinkToFit="1"/>
    </xf>
    <xf numFmtId="49" fontId="12" fillId="0" borderId="0" xfId="0" applyNumberFormat="1" applyFont="1" applyFill="1" applyAlignment="1">
      <alignment horizontal="center" vertical="center" shrinkToFit="1"/>
    </xf>
    <xf numFmtId="49" fontId="12" fillId="0" borderId="0" xfId="0" applyNumberFormat="1" applyFont="1" applyFill="1" applyAlignment="1">
      <alignment horizontal="right" vertical="center" shrinkToFit="1"/>
    </xf>
    <xf numFmtId="49" fontId="14" fillId="0" borderId="0" xfId="0" applyNumberFormat="1" applyFont="1" applyFill="1" applyAlignment="1">
      <alignment horizontal="center" vertical="center" shrinkToFit="1"/>
    </xf>
    <xf numFmtId="49" fontId="12" fillId="0" borderId="2" xfId="0" applyNumberFormat="1" applyFont="1" applyFill="1" applyBorder="1" applyAlignment="1">
      <alignment horizontal="left" vertical="center" shrinkToFit="1"/>
    </xf>
    <xf numFmtId="49" fontId="12" fillId="0" borderId="8" xfId="0" applyNumberFormat="1" applyFont="1" applyFill="1" applyBorder="1" applyAlignment="1">
      <alignment horizontal="left" vertical="center" wrapText="1" shrinkToFit="1"/>
    </xf>
    <xf numFmtId="49" fontId="12" fillId="0" borderId="7" xfId="0" applyNumberFormat="1" applyFont="1" applyFill="1" applyBorder="1" applyAlignment="1">
      <alignment horizontal="left" vertical="center" wrapText="1" shrinkToFit="1"/>
    </xf>
    <xf numFmtId="0" fontId="11" fillId="0" borderId="9" xfId="0" applyFont="1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</cellXfs>
  <cellStyles count="12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標準" xfId="0" builtinId="0"/>
    <cellStyle name="標準 2" xfId="10"/>
    <cellStyle name="標準 3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rtlCol="0" anchor="ctr" upright="1"/>
      <a:lstStyle>
        <a:defPPr algn="l">
          <a:defRPr kumimoji="1" sz="1000" baseline="0">
            <a:solidFill>
              <a:srgbClr val="FF0000"/>
            </a:solidFill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0"/>
  <sheetViews>
    <sheetView tabSelected="1" view="pageBreakPreview" zoomScaleNormal="100" zoomScaleSheetLayoutView="100" workbookViewId="0"/>
  </sheetViews>
  <sheetFormatPr defaultRowHeight="13.5"/>
  <cols>
    <col min="1" max="1" width="3.625" style="1" customWidth="1"/>
    <col min="2" max="2" width="3.375" style="1" customWidth="1"/>
    <col min="3" max="3" width="38.75" style="1" customWidth="1"/>
    <col min="4" max="6" width="16.625" style="1" customWidth="1"/>
    <col min="7" max="7" width="1.5" style="1" customWidth="1"/>
    <col min="8" max="16384" width="9" style="1"/>
  </cols>
  <sheetData>
    <row r="1" spans="1:6" ht="21.75" customHeight="1">
      <c r="A1" s="7"/>
      <c r="B1" s="7"/>
      <c r="C1" s="7"/>
      <c r="D1" s="7"/>
      <c r="E1" s="7"/>
      <c r="F1" s="7"/>
    </row>
    <row r="2" spans="1:6" ht="15.75" customHeight="1">
      <c r="A2" s="10"/>
      <c r="B2" s="10"/>
      <c r="C2" s="10"/>
      <c r="D2" s="24" t="s">
        <v>46</v>
      </c>
      <c r="E2" s="24"/>
      <c r="F2" s="24"/>
    </row>
    <row r="3" spans="1:6" ht="14.25">
      <c r="A3" s="25" t="s">
        <v>47</v>
      </c>
      <c r="B3" s="25"/>
      <c r="C3" s="25"/>
      <c r="D3" s="25"/>
      <c r="E3" s="25"/>
      <c r="F3" s="25"/>
    </row>
    <row r="4" spans="1:6">
      <c r="A4" s="23" t="s">
        <v>48</v>
      </c>
      <c r="B4" s="23"/>
      <c r="C4" s="23"/>
      <c r="D4" s="23"/>
      <c r="E4" s="23"/>
      <c r="F4" s="23"/>
    </row>
    <row r="5" spans="1:6" ht="13.5" customHeight="1">
      <c r="A5" s="10"/>
      <c r="B5" s="10"/>
      <c r="C5" s="10"/>
      <c r="D5" s="10"/>
      <c r="E5" s="10"/>
      <c r="F5" s="11" t="s">
        <v>16</v>
      </c>
    </row>
    <row r="6" spans="1:6" ht="14.25" customHeight="1">
      <c r="A6" s="15" t="s">
        <v>15</v>
      </c>
      <c r="B6" s="16"/>
      <c r="C6" s="17"/>
      <c r="D6" s="3" t="s">
        <v>17</v>
      </c>
      <c r="E6" s="3" t="s">
        <v>18</v>
      </c>
      <c r="F6" s="3" t="s">
        <v>19</v>
      </c>
    </row>
    <row r="7" spans="1:6" ht="14.25" customHeight="1">
      <c r="A7" s="18" t="s">
        <v>27</v>
      </c>
      <c r="B7" s="18" t="s">
        <v>28</v>
      </c>
      <c r="C7" s="4" t="s">
        <v>29</v>
      </c>
      <c r="D7" s="5">
        <v>257019306</v>
      </c>
      <c r="E7" s="5">
        <v>247977856</v>
      </c>
      <c r="F7" s="5">
        <f t="shared" ref="F7:F14" si="0">D7-E7</f>
        <v>9041450</v>
      </c>
    </row>
    <row r="8" spans="1:6" ht="14.25" customHeight="1">
      <c r="A8" s="19"/>
      <c r="B8" s="20"/>
      <c r="C8" s="3" t="s">
        <v>6</v>
      </c>
      <c r="D8" s="6">
        <v>257019306</v>
      </c>
      <c r="E8" s="6">
        <v>247977856</v>
      </c>
      <c r="F8" s="6">
        <f t="shared" si="0"/>
        <v>9041450</v>
      </c>
    </row>
    <row r="9" spans="1:6" ht="14.25" customHeight="1">
      <c r="A9" s="19"/>
      <c r="B9" s="19" t="s">
        <v>1</v>
      </c>
      <c r="C9" s="4" t="s">
        <v>30</v>
      </c>
      <c r="D9" s="5">
        <v>159213967</v>
      </c>
      <c r="E9" s="5">
        <v>152224701</v>
      </c>
      <c r="F9" s="5">
        <f t="shared" si="0"/>
        <v>6989266</v>
      </c>
    </row>
    <row r="10" spans="1:6" ht="14.25" customHeight="1">
      <c r="A10" s="19"/>
      <c r="B10" s="19"/>
      <c r="C10" s="4" t="s">
        <v>31</v>
      </c>
      <c r="D10" s="5">
        <v>45950106</v>
      </c>
      <c r="E10" s="5">
        <v>45522727</v>
      </c>
      <c r="F10" s="5">
        <f>D10-E10</f>
        <v>427379</v>
      </c>
    </row>
    <row r="11" spans="1:6" ht="14.25" customHeight="1">
      <c r="A11" s="19"/>
      <c r="B11" s="19"/>
      <c r="C11" s="4" t="s">
        <v>32</v>
      </c>
      <c r="D11" s="5">
        <v>39820525</v>
      </c>
      <c r="E11" s="5">
        <v>35832770</v>
      </c>
      <c r="F11" s="5">
        <f>D11-E11</f>
        <v>3987755</v>
      </c>
    </row>
    <row r="12" spans="1:6" ht="14.25" customHeight="1">
      <c r="A12" s="19"/>
      <c r="B12" s="19"/>
      <c r="C12" s="4" t="s">
        <v>33</v>
      </c>
      <c r="D12" s="5">
        <v>11078098</v>
      </c>
      <c r="E12" s="5">
        <v>10495638</v>
      </c>
      <c r="F12" s="5">
        <f>D12-E12</f>
        <v>582460</v>
      </c>
    </row>
    <row r="13" spans="1:6" ht="14.25" customHeight="1">
      <c r="A13" s="19"/>
      <c r="B13" s="19"/>
      <c r="C13" s="8" t="s">
        <v>34</v>
      </c>
      <c r="D13" s="9">
        <v>-4953443</v>
      </c>
      <c r="E13" s="9">
        <v>-4824025</v>
      </c>
      <c r="F13" s="9">
        <f t="shared" si="0"/>
        <v>-129418</v>
      </c>
    </row>
    <row r="14" spans="1:6" ht="14.25" customHeight="1">
      <c r="A14" s="19"/>
      <c r="B14" s="20"/>
      <c r="C14" s="3" t="s">
        <v>7</v>
      </c>
      <c r="D14" s="6">
        <v>251109253</v>
      </c>
      <c r="E14" s="6">
        <v>239251811</v>
      </c>
      <c r="F14" s="6">
        <f t="shared" si="0"/>
        <v>11857442</v>
      </c>
    </row>
    <row r="15" spans="1:6" ht="14.25" customHeight="1">
      <c r="A15" s="20"/>
      <c r="B15" s="14" t="s">
        <v>10</v>
      </c>
      <c r="C15" s="14"/>
      <c r="D15" s="6">
        <f>D8-D14</f>
        <v>5910053</v>
      </c>
      <c r="E15" s="6">
        <f>E8-E14</f>
        <v>8726045</v>
      </c>
      <c r="F15" s="6">
        <f>F8-F14</f>
        <v>-2815992</v>
      </c>
    </row>
    <row r="16" spans="1:6" ht="14.25" customHeight="1">
      <c r="A16" s="18" t="s">
        <v>8</v>
      </c>
      <c r="B16" s="18" t="s">
        <v>0</v>
      </c>
      <c r="C16" s="13" t="s">
        <v>35</v>
      </c>
      <c r="D16" s="12">
        <v>42000</v>
      </c>
      <c r="E16" s="12">
        <v>44000</v>
      </c>
      <c r="F16" s="12">
        <f t="shared" ref="F16:F22" si="1">D16-E16</f>
        <v>-2000</v>
      </c>
    </row>
    <row r="17" spans="1:6" ht="14.25" customHeight="1">
      <c r="A17" s="19"/>
      <c r="B17" s="19"/>
      <c r="C17" s="4" t="s">
        <v>36</v>
      </c>
      <c r="D17" s="5">
        <v>166</v>
      </c>
      <c r="E17" s="5">
        <v>150</v>
      </c>
      <c r="F17" s="5">
        <f>D17-E17</f>
        <v>16</v>
      </c>
    </row>
    <row r="18" spans="1:6" ht="14.25" customHeight="1">
      <c r="A18" s="19"/>
      <c r="B18" s="19"/>
      <c r="C18" s="4" t="s">
        <v>37</v>
      </c>
      <c r="D18" s="5">
        <v>2612069</v>
      </c>
      <c r="E18" s="5">
        <v>2671151</v>
      </c>
      <c r="F18" s="5">
        <f t="shared" si="1"/>
        <v>-59082</v>
      </c>
    </row>
    <row r="19" spans="1:6" ht="14.25" customHeight="1">
      <c r="A19" s="19"/>
      <c r="B19" s="20"/>
      <c r="C19" s="3" t="s">
        <v>11</v>
      </c>
      <c r="D19" s="6">
        <v>2654235</v>
      </c>
      <c r="E19" s="6">
        <v>2715301</v>
      </c>
      <c r="F19" s="6">
        <f t="shared" si="1"/>
        <v>-61066</v>
      </c>
    </row>
    <row r="20" spans="1:6" ht="14.25" customHeight="1">
      <c r="A20" s="19"/>
      <c r="B20" s="18" t="s">
        <v>1</v>
      </c>
      <c r="C20" s="2" t="s">
        <v>38</v>
      </c>
      <c r="D20" s="12">
        <v>879042</v>
      </c>
      <c r="E20" s="12">
        <v>941240</v>
      </c>
      <c r="F20" s="12">
        <f t="shared" si="1"/>
        <v>-62198</v>
      </c>
    </row>
    <row r="21" spans="1:6" ht="14.25" customHeight="1">
      <c r="A21" s="19"/>
      <c r="B21" s="19"/>
      <c r="C21" s="2" t="s">
        <v>39</v>
      </c>
      <c r="D21" s="5">
        <v>2541550</v>
      </c>
      <c r="E21" s="5">
        <v>2494790</v>
      </c>
      <c r="F21" s="5">
        <f t="shared" si="1"/>
        <v>46760</v>
      </c>
    </row>
    <row r="22" spans="1:6" ht="14.25" customHeight="1">
      <c r="A22" s="19"/>
      <c r="B22" s="20"/>
      <c r="C22" s="3" t="s">
        <v>12</v>
      </c>
      <c r="D22" s="6">
        <v>3420592</v>
      </c>
      <c r="E22" s="6">
        <v>3436030</v>
      </c>
      <c r="F22" s="6">
        <f t="shared" si="1"/>
        <v>-15438</v>
      </c>
    </row>
    <row r="23" spans="1:6" ht="14.25" customHeight="1">
      <c r="A23" s="20"/>
      <c r="B23" s="14" t="s">
        <v>13</v>
      </c>
      <c r="C23" s="14"/>
      <c r="D23" s="6">
        <f>D19-D22</f>
        <v>-766357</v>
      </c>
      <c r="E23" s="6">
        <f>E19-E22</f>
        <v>-720729</v>
      </c>
      <c r="F23" s="6">
        <f>F19-F22</f>
        <v>-45628</v>
      </c>
    </row>
    <row r="24" spans="1:6" ht="14.25" customHeight="1">
      <c r="A24" s="15" t="s">
        <v>9</v>
      </c>
      <c r="B24" s="16"/>
      <c r="C24" s="17"/>
      <c r="D24" s="6">
        <f>D15+D23</f>
        <v>5143696</v>
      </c>
      <c r="E24" s="6">
        <f>E15+E23</f>
        <v>8005316</v>
      </c>
      <c r="F24" s="6">
        <f>F15+F23</f>
        <v>-2861620</v>
      </c>
    </row>
    <row r="25" spans="1:6" ht="14.25" customHeight="1">
      <c r="A25" s="18" t="s">
        <v>3</v>
      </c>
      <c r="B25" s="18" t="s">
        <v>0</v>
      </c>
      <c r="C25" s="13" t="s">
        <v>40</v>
      </c>
      <c r="D25" s="12">
        <v>0</v>
      </c>
      <c r="E25" s="12">
        <v>1095000</v>
      </c>
      <c r="F25" s="12">
        <f t="shared" ref="F25:F32" si="2">D25-E25</f>
        <v>-1095000</v>
      </c>
    </row>
    <row r="26" spans="1:6" ht="14.25" customHeight="1">
      <c r="A26" s="19"/>
      <c r="B26" s="19"/>
      <c r="C26" s="4" t="s">
        <v>41</v>
      </c>
      <c r="D26" s="5">
        <v>1000000</v>
      </c>
      <c r="E26" s="5">
        <v>1000000</v>
      </c>
      <c r="F26" s="5">
        <f>D26-E26</f>
        <v>0</v>
      </c>
    </row>
    <row r="27" spans="1:6" ht="14.25" customHeight="1">
      <c r="A27" s="19"/>
      <c r="B27" s="19"/>
      <c r="C27" s="4" t="s">
        <v>42</v>
      </c>
      <c r="D27" s="5">
        <v>0</v>
      </c>
      <c r="E27" s="5">
        <v>510</v>
      </c>
      <c r="F27" s="5">
        <f t="shared" si="2"/>
        <v>-510</v>
      </c>
    </row>
    <row r="28" spans="1:6" ht="14.25" customHeight="1">
      <c r="A28" s="19"/>
      <c r="B28" s="20"/>
      <c r="C28" s="3" t="s">
        <v>4</v>
      </c>
      <c r="D28" s="6">
        <v>1000000</v>
      </c>
      <c r="E28" s="6">
        <v>2095510</v>
      </c>
      <c r="F28" s="6">
        <f t="shared" si="2"/>
        <v>-1095510</v>
      </c>
    </row>
    <row r="29" spans="1:6" ht="14.25" customHeight="1">
      <c r="A29" s="19"/>
      <c r="B29" s="18" t="s">
        <v>1</v>
      </c>
      <c r="C29" s="4" t="s">
        <v>43</v>
      </c>
      <c r="D29" s="5">
        <v>11728</v>
      </c>
      <c r="E29" s="5">
        <v>0</v>
      </c>
      <c r="F29" s="5">
        <f t="shared" si="2"/>
        <v>11728</v>
      </c>
    </row>
    <row r="30" spans="1:6" ht="14.25" customHeight="1">
      <c r="A30" s="19"/>
      <c r="B30" s="19"/>
      <c r="C30" s="4" t="s">
        <v>44</v>
      </c>
      <c r="D30" s="5">
        <v>0</v>
      </c>
      <c r="E30" s="5">
        <v>1095000</v>
      </c>
      <c r="F30" s="5">
        <f>D30-E30</f>
        <v>-1095000</v>
      </c>
    </row>
    <row r="31" spans="1:6" ht="14.25" customHeight="1">
      <c r="A31" s="19"/>
      <c r="B31" s="19"/>
      <c r="C31" s="4" t="s">
        <v>45</v>
      </c>
      <c r="D31" s="5">
        <v>10000</v>
      </c>
      <c r="E31" s="5">
        <v>0</v>
      </c>
      <c r="F31" s="5">
        <f t="shared" si="2"/>
        <v>10000</v>
      </c>
    </row>
    <row r="32" spans="1:6" ht="14.25" customHeight="1">
      <c r="A32" s="19"/>
      <c r="B32" s="20"/>
      <c r="C32" s="3" t="s">
        <v>5</v>
      </c>
      <c r="D32" s="6">
        <v>21728</v>
      </c>
      <c r="E32" s="6">
        <v>1095000</v>
      </c>
      <c r="F32" s="6">
        <f t="shared" si="2"/>
        <v>-1073272</v>
      </c>
    </row>
    <row r="33" spans="1:6" ht="14.25" customHeight="1">
      <c r="A33" s="20"/>
      <c r="B33" s="21" t="s">
        <v>14</v>
      </c>
      <c r="C33" s="22"/>
      <c r="D33" s="6">
        <f>D28-D32</f>
        <v>978272</v>
      </c>
      <c r="E33" s="6">
        <f>E28-E32</f>
        <v>1000510</v>
      </c>
      <c r="F33" s="6">
        <f>F28-F32</f>
        <v>-22238</v>
      </c>
    </row>
    <row r="34" spans="1:6" ht="14.25" customHeight="1">
      <c r="A34" s="21" t="s">
        <v>20</v>
      </c>
      <c r="B34" s="26"/>
      <c r="C34" s="22"/>
      <c r="D34" s="6">
        <f>D24+D33</f>
        <v>6121968</v>
      </c>
      <c r="E34" s="6">
        <f>E24+E33</f>
        <v>9005826</v>
      </c>
      <c r="F34" s="6">
        <f>F24+F33</f>
        <v>-2883858</v>
      </c>
    </row>
    <row r="35" spans="1:6" ht="14.25" customHeight="1">
      <c r="A35" s="18" t="s">
        <v>2</v>
      </c>
      <c r="B35" s="21" t="s">
        <v>21</v>
      </c>
      <c r="C35" s="22"/>
      <c r="D35" s="6">
        <v>65086983</v>
      </c>
      <c r="E35" s="6">
        <v>57081157</v>
      </c>
      <c r="F35" s="6">
        <f>D35-E35</f>
        <v>8005826</v>
      </c>
    </row>
    <row r="36" spans="1:6" ht="14.25" customHeight="1">
      <c r="A36" s="19"/>
      <c r="B36" s="21" t="s">
        <v>22</v>
      </c>
      <c r="C36" s="22"/>
      <c r="D36" s="6">
        <f>D34+D35</f>
        <v>71208951</v>
      </c>
      <c r="E36" s="6">
        <f>E34+E35</f>
        <v>66086983</v>
      </c>
      <c r="F36" s="6">
        <f>F34+F35</f>
        <v>5121968</v>
      </c>
    </row>
    <row r="37" spans="1:6" ht="14.25" customHeight="1">
      <c r="A37" s="19"/>
      <c r="B37" s="21" t="s">
        <v>23</v>
      </c>
      <c r="C37" s="22"/>
      <c r="D37" s="6">
        <v>0</v>
      </c>
      <c r="E37" s="6">
        <v>0</v>
      </c>
      <c r="F37" s="6">
        <f t="shared" ref="F37:F39" si="3">D37-E37</f>
        <v>0</v>
      </c>
    </row>
    <row r="38" spans="1:6" ht="14.25" customHeight="1">
      <c r="A38" s="19"/>
      <c r="B38" s="21" t="s">
        <v>24</v>
      </c>
      <c r="C38" s="22"/>
      <c r="D38" s="6">
        <v>0</v>
      </c>
      <c r="E38" s="6">
        <v>3000000</v>
      </c>
      <c r="F38" s="6">
        <f t="shared" si="3"/>
        <v>-3000000</v>
      </c>
    </row>
    <row r="39" spans="1:6" ht="14.25" customHeight="1">
      <c r="A39" s="19"/>
      <c r="B39" s="21" t="s">
        <v>25</v>
      </c>
      <c r="C39" s="22"/>
      <c r="D39" s="6">
        <v>0</v>
      </c>
      <c r="E39" s="6">
        <v>4000000</v>
      </c>
      <c r="F39" s="6">
        <f t="shared" si="3"/>
        <v>-4000000</v>
      </c>
    </row>
    <row r="40" spans="1:6" ht="28.5" customHeight="1">
      <c r="A40" s="20"/>
      <c r="B40" s="27" t="s">
        <v>26</v>
      </c>
      <c r="C40" s="28"/>
      <c r="D40" s="6">
        <f>D36+D37+D38-D39</f>
        <v>71208951</v>
      </c>
      <c r="E40" s="6">
        <f>E36+E37+E38-E39</f>
        <v>65086983</v>
      </c>
      <c r="F40" s="6">
        <f>F36+F37+F38-F39</f>
        <v>6121968</v>
      </c>
    </row>
    <row r="41" spans="1:6" ht="14.25" customHeight="1">
      <c r="A41" s="29"/>
      <c r="B41" s="30"/>
      <c r="C41" s="30"/>
      <c r="D41" s="30"/>
      <c r="E41" s="30"/>
      <c r="F41" s="30"/>
    </row>
    <row r="42" spans="1:6" ht="14.25" customHeight="1"/>
    <row r="43" spans="1:6" ht="14.25" customHeight="1"/>
    <row r="44" spans="1:6" ht="14.25" customHeight="1"/>
    <row r="45" spans="1:6" ht="14.25" customHeight="1"/>
    <row r="46" spans="1:6" ht="14.25" customHeight="1"/>
    <row r="47" spans="1:6" ht="14.25" customHeight="1"/>
    <row r="48" spans="1:6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</sheetData>
  <sheetProtection algorithmName="SHA-512" hashValue="xkklPm/sJ9aVf7JHj6nLIfAF3ZGgWQyi5+pVs0R+ab0hh/JfM1NCn+a7PcHpUCC5roZcE/CwjIS5M3q8eT7LAQ==" saltValue="Qm32PNwKhw2IfGkD3nplWw==" spinCount="100000" sheet="1" scenarios="1" selectLockedCells="1"/>
  <mergeCells count="26">
    <mergeCell ref="B39:C39"/>
    <mergeCell ref="B40:C40"/>
    <mergeCell ref="A41:F41"/>
    <mergeCell ref="A34:C34"/>
    <mergeCell ref="A35:A40"/>
    <mergeCell ref="B35:C35"/>
    <mergeCell ref="B36:C36"/>
    <mergeCell ref="B37:C37"/>
    <mergeCell ref="B38:C38"/>
    <mergeCell ref="A16:A23"/>
    <mergeCell ref="B16:B19"/>
    <mergeCell ref="B20:B22"/>
    <mergeCell ref="B23:C23"/>
    <mergeCell ref="A24:C24"/>
    <mergeCell ref="A25:A33"/>
    <mergeCell ref="B25:B28"/>
    <mergeCell ref="B29:B32"/>
    <mergeCell ref="B33:C33"/>
    <mergeCell ref="D2:F2"/>
    <mergeCell ref="A3:F3"/>
    <mergeCell ref="A4:F4"/>
    <mergeCell ref="A6:C6"/>
    <mergeCell ref="A7:A15"/>
    <mergeCell ref="B7:B8"/>
    <mergeCell ref="B9:B14"/>
    <mergeCell ref="B15:C15"/>
  </mergeCells>
  <phoneticPr fontId="2"/>
  <pageMargins left="0" right="0" top="0.39370078740157483" bottom="0" header="0" footer="0"/>
  <pageSetup paperSize="9" firstPageNumber="11" orientation="portrait" useFirstPageNumber="1" horizontalDpi="300" verticalDpi="300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事業活動 - 第2号の1様式</vt:lpstr>
      <vt:lpstr>'事業活動 - 第2号の1様式'!Print_Area</vt:lpstr>
    </vt:vector>
  </TitlesOfParts>
  <Company>株式会社 チャイルド社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（株）チャイルド社 開発１課</dc:creator>
  <cp:lastModifiedBy>chappy16 160367</cp:lastModifiedBy>
  <cp:lastPrinted>2015-04-10T08:48:44Z</cp:lastPrinted>
  <dcterms:created xsi:type="dcterms:W3CDTF">2008-06-06T01:55:09Z</dcterms:created>
  <dcterms:modified xsi:type="dcterms:W3CDTF">2018-06-05T06:14:02Z</dcterms:modified>
</cp:coreProperties>
</file>